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30" windowWidth="15480" windowHeight="9525" tabRatio="939" firstSheet="12" activeTab="25"/>
  </bookViews>
  <sheets>
    <sheet name="YARIŞMA BİLGİLERİ" sheetId="1" r:id="rId1"/>
    <sheet name="YARIŞMA PROGRAMI" sheetId="2" r:id="rId2"/>
    <sheet name="KAYIT LİSTESİ" sheetId="3" r:id="rId3"/>
    <sheet name="1.Gün Start Listesi" sheetId="4" r:id="rId4"/>
    <sheet name="100m.Eng" sheetId="5" r:id="rId5"/>
    <sheet name="100m." sheetId="6" r:id="rId6"/>
    <sheet name="400m." sheetId="7" r:id="rId7"/>
    <sheet name="1500m." sheetId="8" r:id="rId8"/>
    <sheet name="Gülle" sheetId="9" r:id="rId9"/>
    <sheet name="Çekiç" sheetId="10" r:id="rId10"/>
    <sheet name="3000m.Eng" sheetId="11" r:id="rId11"/>
    <sheet name="4x100m." sheetId="12" r:id="rId12"/>
    <sheet name="Sırık" sheetId="13" r:id="rId13"/>
    <sheet name="Üçadım" sheetId="14" r:id="rId14"/>
    <sheet name="2.Gün Start Listesi " sheetId="15" r:id="rId15"/>
    <sheet name="400m.Eng" sheetId="16" r:id="rId16"/>
    <sheet name="Cirit" sheetId="17" r:id="rId17"/>
    <sheet name="200m." sheetId="18" r:id="rId18"/>
    <sheet name="800m." sheetId="19" r:id="rId19"/>
    <sheet name="Uzun" sheetId="20" r:id="rId20"/>
    <sheet name="3000m." sheetId="21" r:id="rId21"/>
    <sheet name="Disk" sheetId="22" r:id="rId22"/>
    <sheet name="Yüksek" sheetId="23" r:id="rId23"/>
    <sheet name="5000m." sheetId="24" r:id="rId24"/>
    <sheet name="4x400m." sheetId="25" r:id="rId25"/>
    <sheet name="Genel Puan Tablosu" sheetId="26" r:id="rId26"/>
    <sheet name="ALMANAK TOPLU SONUÇ" sheetId="27" r:id="rId27"/>
  </sheets>
  <externalReferences>
    <externalReference r:id="rId30"/>
    <externalReference r:id="rId31"/>
  </externalReferences>
  <definedNames>
    <definedName name="_xlnm._FilterDatabase" localSheetId="26" hidden="1">'ALMANAK TOPLU SONUÇ'!$A$2:$M$286</definedName>
    <definedName name="_xlnm._FilterDatabase" localSheetId="2" hidden="1">'KAYIT LİSTESİ'!$A$3:$L$163</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4">#REF!</definedName>
    <definedName name="Excel_BuiltIn_Print_Area_11" localSheetId="7">#REF!</definedName>
    <definedName name="Excel_BuiltIn_Print_Area_11" localSheetId="14">#REF!</definedName>
    <definedName name="Excel_BuiltIn_Print_Area_11" localSheetId="17">#REF!</definedName>
    <definedName name="Excel_BuiltIn_Print_Area_11" localSheetId="20">#REF!</definedName>
    <definedName name="Excel_BuiltIn_Print_Area_11" localSheetId="10">#REF!</definedName>
    <definedName name="Excel_BuiltIn_Print_Area_11" localSheetId="6">#REF!</definedName>
    <definedName name="Excel_BuiltIn_Print_Area_11" localSheetId="15">#REF!</definedName>
    <definedName name="Excel_BuiltIn_Print_Area_11" localSheetId="11">#REF!</definedName>
    <definedName name="Excel_BuiltIn_Print_Area_11" localSheetId="24">#REF!</definedName>
    <definedName name="Excel_BuiltIn_Print_Area_11" localSheetId="23">#REF!</definedName>
    <definedName name="Excel_BuiltIn_Print_Area_11" localSheetId="18">#REF!</definedName>
    <definedName name="Excel_BuiltIn_Print_Area_11" localSheetId="16">#REF!</definedName>
    <definedName name="Excel_BuiltIn_Print_Area_11" localSheetId="9">#REF!</definedName>
    <definedName name="Excel_BuiltIn_Print_Area_11" localSheetId="21">#REF!</definedName>
    <definedName name="Excel_BuiltIn_Print_Area_11" localSheetId="25">#REF!</definedName>
    <definedName name="Excel_BuiltIn_Print_Area_11" localSheetId="8">#REF!</definedName>
    <definedName name="Excel_BuiltIn_Print_Area_11" localSheetId="2">#REF!</definedName>
    <definedName name="Excel_BuiltIn_Print_Area_11" localSheetId="12">#REF!</definedName>
    <definedName name="Excel_BuiltIn_Print_Area_11" localSheetId="19">#REF!</definedName>
    <definedName name="Excel_BuiltIn_Print_Area_11" localSheetId="13">#REF!</definedName>
    <definedName name="Excel_BuiltIn_Print_Area_11" localSheetId="22">#REF!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4">#REF!</definedName>
    <definedName name="Excel_BuiltIn_Print_Area_12" localSheetId="7">#REF!</definedName>
    <definedName name="Excel_BuiltIn_Print_Area_12" localSheetId="14">#REF!</definedName>
    <definedName name="Excel_BuiltIn_Print_Area_12" localSheetId="17">#REF!</definedName>
    <definedName name="Excel_BuiltIn_Print_Area_12" localSheetId="20">#REF!</definedName>
    <definedName name="Excel_BuiltIn_Print_Area_12" localSheetId="10">#REF!</definedName>
    <definedName name="Excel_BuiltIn_Print_Area_12" localSheetId="6">#REF!</definedName>
    <definedName name="Excel_BuiltIn_Print_Area_12" localSheetId="15">#REF!</definedName>
    <definedName name="Excel_BuiltIn_Print_Area_12" localSheetId="11">#REF!</definedName>
    <definedName name="Excel_BuiltIn_Print_Area_12" localSheetId="24">#REF!</definedName>
    <definedName name="Excel_BuiltIn_Print_Area_12" localSheetId="23">#REF!</definedName>
    <definedName name="Excel_BuiltIn_Print_Area_12" localSheetId="18">#REF!</definedName>
    <definedName name="Excel_BuiltIn_Print_Area_12" localSheetId="16">#REF!</definedName>
    <definedName name="Excel_BuiltIn_Print_Area_12" localSheetId="9">#REF!</definedName>
    <definedName name="Excel_BuiltIn_Print_Area_12" localSheetId="21">#REF!</definedName>
    <definedName name="Excel_BuiltIn_Print_Area_12" localSheetId="25">#REF!</definedName>
    <definedName name="Excel_BuiltIn_Print_Area_12" localSheetId="8">#REF!</definedName>
    <definedName name="Excel_BuiltIn_Print_Area_12" localSheetId="2">#REF!</definedName>
    <definedName name="Excel_BuiltIn_Print_Area_12" localSheetId="12">#REF!</definedName>
    <definedName name="Excel_BuiltIn_Print_Area_12" localSheetId="19">#REF!</definedName>
    <definedName name="Excel_BuiltIn_Print_Area_12" localSheetId="13">#REF!</definedName>
    <definedName name="Excel_BuiltIn_Print_Area_12" localSheetId="22">#REF!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4">#REF!</definedName>
    <definedName name="Excel_BuiltIn_Print_Area_13" localSheetId="7">#REF!</definedName>
    <definedName name="Excel_BuiltIn_Print_Area_13" localSheetId="14">#REF!</definedName>
    <definedName name="Excel_BuiltIn_Print_Area_13" localSheetId="17">#REF!</definedName>
    <definedName name="Excel_BuiltIn_Print_Area_13" localSheetId="20">#REF!</definedName>
    <definedName name="Excel_BuiltIn_Print_Area_13" localSheetId="10">#REF!</definedName>
    <definedName name="Excel_BuiltIn_Print_Area_13" localSheetId="6">#REF!</definedName>
    <definedName name="Excel_BuiltIn_Print_Area_13" localSheetId="15">#REF!</definedName>
    <definedName name="Excel_BuiltIn_Print_Area_13" localSheetId="11">#REF!</definedName>
    <definedName name="Excel_BuiltIn_Print_Area_13" localSheetId="24">#REF!</definedName>
    <definedName name="Excel_BuiltIn_Print_Area_13" localSheetId="23">#REF!</definedName>
    <definedName name="Excel_BuiltIn_Print_Area_13" localSheetId="18">#REF!</definedName>
    <definedName name="Excel_BuiltIn_Print_Area_13" localSheetId="16">#REF!</definedName>
    <definedName name="Excel_BuiltIn_Print_Area_13" localSheetId="9">#REF!</definedName>
    <definedName name="Excel_BuiltIn_Print_Area_13" localSheetId="21">#REF!</definedName>
    <definedName name="Excel_BuiltIn_Print_Area_13" localSheetId="25">#REF!</definedName>
    <definedName name="Excel_BuiltIn_Print_Area_13" localSheetId="8">#REF!</definedName>
    <definedName name="Excel_BuiltIn_Print_Area_13" localSheetId="2">#REF!</definedName>
    <definedName name="Excel_BuiltIn_Print_Area_13" localSheetId="12">#REF!</definedName>
    <definedName name="Excel_BuiltIn_Print_Area_13" localSheetId="19">#REF!</definedName>
    <definedName name="Excel_BuiltIn_Print_Area_13" localSheetId="13">#REF!</definedName>
    <definedName name="Excel_BuiltIn_Print_Area_13" localSheetId="22">#REF!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4">#REF!</definedName>
    <definedName name="Excel_BuiltIn_Print_Area_16" localSheetId="7">#REF!</definedName>
    <definedName name="Excel_BuiltIn_Print_Area_16" localSheetId="14">#REF!</definedName>
    <definedName name="Excel_BuiltIn_Print_Area_16" localSheetId="17">#REF!</definedName>
    <definedName name="Excel_BuiltIn_Print_Area_16" localSheetId="20">#REF!</definedName>
    <definedName name="Excel_BuiltIn_Print_Area_16" localSheetId="10">#REF!</definedName>
    <definedName name="Excel_BuiltIn_Print_Area_16" localSheetId="6">#REF!</definedName>
    <definedName name="Excel_BuiltIn_Print_Area_16" localSheetId="15">#REF!</definedName>
    <definedName name="Excel_BuiltIn_Print_Area_16" localSheetId="11">#REF!</definedName>
    <definedName name="Excel_BuiltIn_Print_Area_16" localSheetId="24">#REF!</definedName>
    <definedName name="Excel_BuiltIn_Print_Area_16" localSheetId="23">#REF!</definedName>
    <definedName name="Excel_BuiltIn_Print_Area_16" localSheetId="18">#REF!</definedName>
    <definedName name="Excel_BuiltIn_Print_Area_16" localSheetId="16">#REF!</definedName>
    <definedName name="Excel_BuiltIn_Print_Area_16" localSheetId="9">#REF!</definedName>
    <definedName name="Excel_BuiltIn_Print_Area_16" localSheetId="21">#REF!</definedName>
    <definedName name="Excel_BuiltIn_Print_Area_16" localSheetId="25">#REF!</definedName>
    <definedName name="Excel_BuiltIn_Print_Area_16" localSheetId="8">#REF!</definedName>
    <definedName name="Excel_BuiltIn_Print_Area_16" localSheetId="2">#REF!</definedName>
    <definedName name="Excel_BuiltIn_Print_Area_16" localSheetId="12">#REF!</definedName>
    <definedName name="Excel_BuiltIn_Print_Area_16" localSheetId="19">#REF!</definedName>
    <definedName name="Excel_BuiltIn_Print_Area_16" localSheetId="13">#REF!</definedName>
    <definedName name="Excel_BuiltIn_Print_Area_16" localSheetId="22">#REF!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4">#REF!</definedName>
    <definedName name="Excel_BuiltIn_Print_Area_19" localSheetId="7">#REF!</definedName>
    <definedName name="Excel_BuiltIn_Print_Area_19" localSheetId="14">#REF!</definedName>
    <definedName name="Excel_BuiltIn_Print_Area_19" localSheetId="17">#REF!</definedName>
    <definedName name="Excel_BuiltIn_Print_Area_19" localSheetId="20">#REF!</definedName>
    <definedName name="Excel_BuiltIn_Print_Area_19" localSheetId="10">#REF!</definedName>
    <definedName name="Excel_BuiltIn_Print_Area_19" localSheetId="6">#REF!</definedName>
    <definedName name="Excel_BuiltIn_Print_Area_19" localSheetId="15">#REF!</definedName>
    <definedName name="Excel_BuiltIn_Print_Area_19" localSheetId="11">#REF!</definedName>
    <definedName name="Excel_BuiltIn_Print_Area_19" localSheetId="24">#REF!</definedName>
    <definedName name="Excel_BuiltIn_Print_Area_19" localSheetId="23">#REF!</definedName>
    <definedName name="Excel_BuiltIn_Print_Area_19" localSheetId="18">#REF!</definedName>
    <definedName name="Excel_BuiltIn_Print_Area_19" localSheetId="16">#REF!</definedName>
    <definedName name="Excel_BuiltIn_Print_Area_19" localSheetId="9">#REF!</definedName>
    <definedName name="Excel_BuiltIn_Print_Area_19" localSheetId="21">#REF!</definedName>
    <definedName name="Excel_BuiltIn_Print_Area_19" localSheetId="25">#REF!</definedName>
    <definedName name="Excel_BuiltIn_Print_Area_19" localSheetId="8">#REF!</definedName>
    <definedName name="Excel_BuiltIn_Print_Area_19" localSheetId="2">#REF!</definedName>
    <definedName name="Excel_BuiltIn_Print_Area_19" localSheetId="12">#REF!</definedName>
    <definedName name="Excel_BuiltIn_Print_Area_19" localSheetId="19">#REF!</definedName>
    <definedName name="Excel_BuiltIn_Print_Area_19" localSheetId="13">#REF!</definedName>
    <definedName name="Excel_BuiltIn_Print_Area_19" localSheetId="22">#REF!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4">#REF!</definedName>
    <definedName name="Excel_BuiltIn_Print_Area_20" localSheetId="7">#REF!</definedName>
    <definedName name="Excel_BuiltIn_Print_Area_20" localSheetId="14">#REF!</definedName>
    <definedName name="Excel_BuiltIn_Print_Area_20" localSheetId="17">#REF!</definedName>
    <definedName name="Excel_BuiltIn_Print_Area_20" localSheetId="20">#REF!</definedName>
    <definedName name="Excel_BuiltIn_Print_Area_20" localSheetId="10">#REF!</definedName>
    <definedName name="Excel_BuiltIn_Print_Area_20" localSheetId="6">#REF!</definedName>
    <definedName name="Excel_BuiltIn_Print_Area_20" localSheetId="15">#REF!</definedName>
    <definedName name="Excel_BuiltIn_Print_Area_20" localSheetId="11">#REF!</definedName>
    <definedName name="Excel_BuiltIn_Print_Area_20" localSheetId="24">#REF!</definedName>
    <definedName name="Excel_BuiltIn_Print_Area_20" localSheetId="23">#REF!</definedName>
    <definedName name="Excel_BuiltIn_Print_Area_20" localSheetId="18">#REF!</definedName>
    <definedName name="Excel_BuiltIn_Print_Area_20" localSheetId="16">#REF!</definedName>
    <definedName name="Excel_BuiltIn_Print_Area_20" localSheetId="9">#REF!</definedName>
    <definedName name="Excel_BuiltIn_Print_Area_20" localSheetId="21">#REF!</definedName>
    <definedName name="Excel_BuiltIn_Print_Area_20" localSheetId="25">#REF!</definedName>
    <definedName name="Excel_BuiltIn_Print_Area_20" localSheetId="8">#REF!</definedName>
    <definedName name="Excel_BuiltIn_Print_Area_20" localSheetId="2">#REF!</definedName>
    <definedName name="Excel_BuiltIn_Print_Area_20" localSheetId="12">#REF!</definedName>
    <definedName name="Excel_BuiltIn_Print_Area_20" localSheetId="19">#REF!</definedName>
    <definedName name="Excel_BuiltIn_Print_Area_20" localSheetId="13">#REF!</definedName>
    <definedName name="Excel_BuiltIn_Print_Area_20" localSheetId="22">#REF!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4">#REF!</definedName>
    <definedName name="Excel_BuiltIn_Print_Area_21" localSheetId="7">#REF!</definedName>
    <definedName name="Excel_BuiltIn_Print_Area_21" localSheetId="14">#REF!</definedName>
    <definedName name="Excel_BuiltIn_Print_Area_21" localSheetId="17">#REF!</definedName>
    <definedName name="Excel_BuiltIn_Print_Area_21" localSheetId="20">#REF!</definedName>
    <definedName name="Excel_BuiltIn_Print_Area_21" localSheetId="10">#REF!</definedName>
    <definedName name="Excel_BuiltIn_Print_Area_21" localSheetId="6">#REF!</definedName>
    <definedName name="Excel_BuiltIn_Print_Area_21" localSheetId="15">#REF!</definedName>
    <definedName name="Excel_BuiltIn_Print_Area_21" localSheetId="11">#REF!</definedName>
    <definedName name="Excel_BuiltIn_Print_Area_21" localSheetId="24">#REF!</definedName>
    <definedName name="Excel_BuiltIn_Print_Area_21" localSheetId="23">#REF!</definedName>
    <definedName name="Excel_BuiltIn_Print_Area_21" localSheetId="18">#REF!</definedName>
    <definedName name="Excel_BuiltIn_Print_Area_21" localSheetId="16">#REF!</definedName>
    <definedName name="Excel_BuiltIn_Print_Area_21" localSheetId="9">#REF!</definedName>
    <definedName name="Excel_BuiltIn_Print_Area_21" localSheetId="21">#REF!</definedName>
    <definedName name="Excel_BuiltIn_Print_Area_21" localSheetId="25">#REF!</definedName>
    <definedName name="Excel_BuiltIn_Print_Area_21" localSheetId="8">#REF!</definedName>
    <definedName name="Excel_BuiltIn_Print_Area_21" localSheetId="2">#REF!</definedName>
    <definedName name="Excel_BuiltIn_Print_Area_21" localSheetId="12">#REF!</definedName>
    <definedName name="Excel_BuiltIn_Print_Area_21" localSheetId="19">#REF!</definedName>
    <definedName name="Excel_BuiltIn_Print_Area_21" localSheetId="13">#REF!</definedName>
    <definedName name="Excel_BuiltIn_Print_Area_21" localSheetId="22">#REF!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4">#REF!</definedName>
    <definedName name="Excel_BuiltIn_Print_Area_4" localSheetId="7">#REF!</definedName>
    <definedName name="Excel_BuiltIn_Print_Area_4" localSheetId="14">#REF!</definedName>
    <definedName name="Excel_BuiltIn_Print_Area_4" localSheetId="17">#REF!</definedName>
    <definedName name="Excel_BuiltIn_Print_Area_4" localSheetId="20">#REF!</definedName>
    <definedName name="Excel_BuiltIn_Print_Area_4" localSheetId="10">#REF!</definedName>
    <definedName name="Excel_BuiltIn_Print_Area_4" localSheetId="6">#REF!</definedName>
    <definedName name="Excel_BuiltIn_Print_Area_4" localSheetId="15">#REF!</definedName>
    <definedName name="Excel_BuiltIn_Print_Area_4" localSheetId="11">#REF!</definedName>
    <definedName name="Excel_BuiltIn_Print_Area_4" localSheetId="24">#REF!</definedName>
    <definedName name="Excel_BuiltIn_Print_Area_4" localSheetId="23">#REF!</definedName>
    <definedName name="Excel_BuiltIn_Print_Area_4" localSheetId="18">#REF!</definedName>
    <definedName name="Excel_BuiltIn_Print_Area_4" localSheetId="16">#REF!</definedName>
    <definedName name="Excel_BuiltIn_Print_Area_4" localSheetId="9">#REF!</definedName>
    <definedName name="Excel_BuiltIn_Print_Area_4" localSheetId="21">#REF!</definedName>
    <definedName name="Excel_BuiltIn_Print_Area_4" localSheetId="25">#REF!</definedName>
    <definedName name="Excel_BuiltIn_Print_Area_4" localSheetId="8">#REF!</definedName>
    <definedName name="Excel_BuiltIn_Print_Area_4" localSheetId="2">#REF!</definedName>
    <definedName name="Excel_BuiltIn_Print_Area_4" localSheetId="12">#REF!</definedName>
    <definedName name="Excel_BuiltIn_Print_Area_4" localSheetId="19">#REF!</definedName>
    <definedName name="Excel_BuiltIn_Print_Area_4" localSheetId="13">#REF!</definedName>
    <definedName name="Excel_BuiltIn_Print_Area_4" localSheetId="22">#REF!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4">#REF!</definedName>
    <definedName name="Excel_BuiltIn_Print_Area_5" localSheetId="7">#REF!</definedName>
    <definedName name="Excel_BuiltIn_Print_Area_5" localSheetId="14">#REF!</definedName>
    <definedName name="Excel_BuiltIn_Print_Area_5" localSheetId="17">#REF!</definedName>
    <definedName name="Excel_BuiltIn_Print_Area_5" localSheetId="20">#REF!</definedName>
    <definedName name="Excel_BuiltIn_Print_Area_5" localSheetId="10">#REF!</definedName>
    <definedName name="Excel_BuiltIn_Print_Area_5" localSheetId="6">#REF!</definedName>
    <definedName name="Excel_BuiltIn_Print_Area_5" localSheetId="15">#REF!</definedName>
    <definedName name="Excel_BuiltIn_Print_Area_5" localSheetId="11">#REF!</definedName>
    <definedName name="Excel_BuiltIn_Print_Area_5" localSheetId="24">#REF!</definedName>
    <definedName name="Excel_BuiltIn_Print_Area_5" localSheetId="23">#REF!</definedName>
    <definedName name="Excel_BuiltIn_Print_Area_5" localSheetId="18">#REF!</definedName>
    <definedName name="Excel_BuiltIn_Print_Area_5" localSheetId="16">#REF!</definedName>
    <definedName name="Excel_BuiltIn_Print_Area_5" localSheetId="9">#REF!</definedName>
    <definedName name="Excel_BuiltIn_Print_Area_5" localSheetId="21">#REF!</definedName>
    <definedName name="Excel_BuiltIn_Print_Area_5" localSheetId="25">#REF!</definedName>
    <definedName name="Excel_BuiltIn_Print_Area_5" localSheetId="8">#REF!</definedName>
    <definedName name="Excel_BuiltIn_Print_Area_5" localSheetId="2">#REF!</definedName>
    <definedName name="Excel_BuiltIn_Print_Area_5" localSheetId="12">#REF!</definedName>
    <definedName name="Excel_BuiltIn_Print_Area_5" localSheetId="19">#REF!</definedName>
    <definedName name="Excel_BuiltIn_Print_Area_5" localSheetId="13">#REF!</definedName>
    <definedName name="Excel_BuiltIn_Print_Area_5" localSheetId="22">#REF!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4">#REF!</definedName>
    <definedName name="Excel_BuiltIn_Print_Area_9" localSheetId="7">#REF!</definedName>
    <definedName name="Excel_BuiltIn_Print_Area_9" localSheetId="14">#REF!</definedName>
    <definedName name="Excel_BuiltIn_Print_Area_9" localSheetId="17">#REF!</definedName>
    <definedName name="Excel_BuiltIn_Print_Area_9" localSheetId="20">#REF!</definedName>
    <definedName name="Excel_BuiltIn_Print_Area_9" localSheetId="10">#REF!</definedName>
    <definedName name="Excel_BuiltIn_Print_Area_9" localSheetId="6">#REF!</definedName>
    <definedName name="Excel_BuiltIn_Print_Area_9" localSheetId="15">#REF!</definedName>
    <definedName name="Excel_BuiltIn_Print_Area_9" localSheetId="11">#REF!</definedName>
    <definedName name="Excel_BuiltIn_Print_Area_9" localSheetId="24">#REF!</definedName>
    <definedName name="Excel_BuiltIn_Print_Area_9" localSheetId="23">#REF!</definedName>
    <definedName name="Excel_BuiltIn_Print_Area_9" localSheetId="18">#REF!</definedName>
    <definedName name="Excel_BuiltIn_Print_Area_9" localSheetId="16">#REF!</definedName>
    <definedName name="Excel_BuiltIn_Print_Area_9" localSheetId="9">#REF!</definedName>
    <definedName name="Excel_BuiltIn_Print_Area_9" localSheetId="21">#REF!</definedName>
    <definedName name="Excel_BuiltIn_Print_Area_9" localSheetId="25">#REF!</definedName>
    <definedName name="Excel_BuiltIn_Print_Area_9" localSheetId="8">#REF!</definedName>
    <definedName name="Excel_BuiltIn_Print_Area_9" localSheetId="2">#REF!</definedName>
    <definedName name="Excel_BuiltIn_Print_Area_9" localSheetId="12">#REF!</definedName>
    <definedName name="Excel_BuiltIn_Print_Area_9" localSheetId="19">#REF!</definedName>
    <definedName name="Excel_BuiltIn_Print_Area_9" localSheetId="13">#REF!</definedName>
    <definedName name="Excel_BuiltIn_Print_Area_9" localSheetId="22">#REF!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'1.Gün Start Listesi'!$A$1:$P$60</definedName>
    <definedName name="_xlnm.Print_Area" localSheetId="5">'100m.'!$A$1:$P$37</definedName>
    <definedName name="_xlnm.Print_Area" localSheetId="4">'100m.Eng'!$A$1:$P$37</definedName>
    <definedName name="_xlnm.Print_Area" localSheetId="7">'1500m.'!$A$1:$P$49</definedName>
    <definedName name="_xlnm.Print_Area" localSheetId="14">'2.Gün Start Listesi '!$A$1:$O$53</definedName>
    <definedName name="_xlnm.Print_Area" localSheetId="17">'200m.'!$A$1:$P$37</definedName>
    <definedName name="_xlnm.Print_Area" localSheetId="20">'3000m.'!$A$1:$P$49</definedName>
    <definedName name="_xlnm.Print_Area" localSheetId="10">'3000m.Eng'!$A$1:$P$36</definedName>
    <definedName name="_xlnm.Print_Area" localSheetId="6">'400m.'!$A$1:$P$37</definedName>
    <definedName name="_xlnm.Print_Area" localSheetId="15">'400m.Eng'!$A$1:$P$37</definedName>
    <definedName name="_xlnm.Print_Area" localSheetId="11">'4x100m.'!$A$1:$P$27</definedName>
    <definedName name="_xlnm.Print_Area" localSheetId="24">'4x400m.'!$A$1:$P$27</definedName>
    <definedName name="_xlnm.Print_Area" localSheetId="23">'5000m.'!$A$1:$P$49</definedName>
    <definedName name="_xlnm.Print_Area" localSheetId="18">'800m.'!$A$1:$P$37</definedName>
    <definedName name="_xlnm.Print_Area" localSheetId="16">'Cirit'!$A$1:$P$34</definedName>
    <definedName name="_xlnm.Print_Area" localSheetId="9">'Çekiç'!$A$1:$P$34</definedName>
    <definedName name="_xlnm.Print_Area" localSheetId="21">'Disk'!$A$1:$P$34</definedName>
    <definedName name="_xlnm.Print_Area" localSheetId="25">'Genel Puan Tablosu'!$A$1:$Y$26</definedName>
    <definedName name="_xlnm.Print_Area" localSheetId="8">'Gülle'!$A$1:$P$34</definedName>
    <definedName name="_xlnm.Print_Area" localSheetId="2">'KAYIT LİSTESİ'!$A$1:$L$163</definedName>
    <definedName name="_xlnm.Print_Area" localSheetId="12">'Sırık'!$A$1:$BQ$28</definedName>
    <definedName name="_xlnm.Print_Area" localSheetId="19">'Uzun'!$A$1:$P$34</definedName>
    <definedName name="_xlnm.Print_Area" localSheetId="13">'Üçadım'!$A$1:$P$34</definedName>
    <definedName name="_xlnm.Print_Area" localSheetId="22">'Yüksek'!$A$1:$BQ$30</definedName>
    <definedName name="_xlnm.Print_Titles" localSheetId="25">'Genel Puan Tablosu'!$1:$2</definedName>
    <definedName name="_xlnm.Print_Titles" localSheetId="2">'KAYIT LİSTESİ'!$1:$3</definedName>
  </definedNames>
  <calcPr fullCalcOnLoad="1"/>
</workbook>
</file>

<file path=xl/sharedStrings.xml><?xml version="1.0" encoding="utf-8"?>
<sst xmlns="http://schemas.openxmlformats.org/spreadsheetml/2006/main" count="6800" uniqueCount="958">
  <si>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</si>
  <si>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</si>
  <si>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</si>
  <si>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</si>
  <si>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</si>
  <si>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</si>
  <si>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</si>
  <si>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</si>
  <si>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</si>
  <si>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</si>
  <si>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</si>
  <si>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</si>
  <si>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</si>
  <si>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</si>
  <si>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</si>
  <si>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</si>
  <si>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</si>
  <si>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</si>
  <si>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</si>
  <si>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</si>
  <si>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</si>
  <si>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</si>
  <si>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</si>
  <si>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</si>
  <si>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</si>
  <si>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</si>
  <si>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</si>
  <si>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</si>
  <si>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</si>
  <si>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</si>
  <si>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</si>
  <si>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</si>
  <si>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</si>
  <si>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</si>
  <si>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</si>
  <si>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</si>
  <si>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</si>
  <si>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</si>
  <si>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</si>
  <si>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</si>
  <si>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</si>
  <si>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</si>
  <si>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</si>
  <si>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</si>
  <si>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</si>
  <si>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</si>
  <si>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</si>
  <si>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</si>
  <si>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UZUN</t>
  </si>
  <si>
    <t>YÜKSEK</t>
  </si>
  <si>
    <t>800M-2-1</t>
  </si>
  <si>
    <t>800M-2-2</t>
  </si>
  <si>
    <t>800M-2-3</t>
  </si>
  <si>
    <t>800M-2-4</t>
  </si>
  <si>
    <t>800M-2-5</t>
  </si>
  <si>
    <t>800M-2-6</t>
  </si>
  <si>
    <t>800M-3-1</t>
  </si>
  <si>
    <t>800M-3-2</t>
  </si>
  <si>
    <t>800M-3-3</t>
  </si>
  <si>
    <t>800M-3-4</t>
  </si>
  <si>
    <t>800M-3-5</t>
  </si>
  <si>
    <t>800M-3-6</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</si>
  <si>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</si>
  <si>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</si>
  <si>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</si>
  <si>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</si>
  <si>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</si>
  <si>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</si>
  <si>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</si>
  <si>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</si>
  <si>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</si>
  <si>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</si>
  <si>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</si>
  <si>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</si>
  <si>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</si>
  <si>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</si>
  <si>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</si>
  <si>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</si>
  <si>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</si>
  <si>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</si>
  <si>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</si>
  <si>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</si>
  <si>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</si>
  <si>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</si>
  <si>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</si>
  <si>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</si>
  <si>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</si>
  <si>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</si>
  <si>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</si>
  <si>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</si>
  <si>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</si>
  <si>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</si>
  <si>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</si>
  <si>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</si>
  <si>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</si>
  <si>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</si>
  <si>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</si>
  <si>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</si>
  <si>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</si>
  <si>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</si>
  <si>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</si>
  <si>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</si>
  <si>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</si>
  <si>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</si>
  <si>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</si>
  <si>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</si>
  <si>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</si>
  <si>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</si>
  <si>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</si>
  <si>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</si>
  <si>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</si>
  <si>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</si>
  <si>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</si>
  <si>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</si>
  <si>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</si>
  <si>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</si>
  <si>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</si>
  <si>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</si>
  <si>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</si>
  <si>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</si>
  <si>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</si>
  <si>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</si>
  <si>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</si>
  <si>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</si>
  <si>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200M-2-1</t>
  </si>
  <si>
    <t>200M-2-2</t>
  </si>
  <si>
    <t>200M-2-3</t>
  </si>
  <si>
    <t>200M-2-4</t>
  </si>
  <si>
    <t>200M-2-5</t>
  </si>
  <si>
    <t>200M-2-6</t>
  </si>
  <si>
    <t>200M-3-1</t>
  </si>
  <si>
    <t>200M-3-2</t>
  </si>
  <si>
    <t>200M-3-3</t>
  </si>
  <si>
    <t>200M-3-4</t>
  </si>
  <si>
    <t>200M-3-5</t>
  </si>
  <si>
    <t>200M-3-6</t>
  </si>
  <si>
    <t>100 Metre</t>
  </si>
  <si>
    <t>800 Metre</t>
  </si>
  <si>
    <t>Uzun Atlama</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</si>
  <si>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</si>
  <si>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</si>
  <si>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</si>
  <si>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</si>
  <si>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</si>
  <si>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</si>
  <si>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</si>
  <si>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</si>
  <si>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</si>
  <si>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</si>
  <si>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</si>
  <si>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</si>
  <si>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</si>
  <si>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</si>
  <si>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</si>
  <si>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</si>
  <si>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</si>
  <si>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</si>
  <si>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</si>
  <si>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</si>
  <si>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</si>
  <si>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</si>
  <si>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</si>
  <si>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</si>
  <si>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</si>
  <si>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</si>
  <si>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800M-2-7</t>
  </si>
  <si>
    <t>800M-2-8</t>
  </si>
  <si>
    <t>800M-3-7</t>
  </si>
  <si>
    <t>800M-3-8</t>
  </si>
  <si>
    <t>Genel Puan Durumu</t>
  </si>
  <si>
    <t>100 METRE</t>
  </si>
  <si>
    <t>Start Kontrol</t>
  </si>
  <si>
    <t>YÜKSEK ATLAMA</t>
  </si>
  <si>
    <t>800 METRE</t>
  </si>
  <si>
    <t>UZUN ATLAMA</t>
  </si>
  <si>
    <t>SIRA</t>
  </si>
  <si>
    <t>1.GÜN PUAN</t>
  </si>
  <si>
    <t>2.GÜN PUAN</t>
  </si>
  <si>
    <t>GENEL PUAN</t>
  </si>
  <si>
    <t>Puan</t>
  </si>
  <si>
    <t>100 metre</t>
  </si>
  <si>
    <t>1500 Metre</t>
  </si>
  <si>
    <t>100 Metre Engelli</t>
  </si>
  <si>
    <t>100M.ENG</t>
  </si>
  <si>
    <t>1500M</t>
  </si>
  <si>
    <t>Gülle Atma</t>
  </si>
  <si>
    <t>GÜLLE</t>
  </si>
  <si>
    <t>DİSK</t>
  </si>
  <si>
    <t>CİRİT</t>
  </si>
  <si>
    <t>Disk Atma</t>
  </si>
  <si>
    <t>Cirit Atma</t>
  </si>
  <si>
    <t>DİSK-1</t>
  </si>
  <si>
    <t>DİSK-2</t>
  </si>
  <si>
    <t>DİSK-3</t>
  </si>
  <si>
    <t>DİSK-4</t>
  </si>
  <si>
    <t>DİSK-5</t>
  </si>
  <si>
    <t>DİSK-6</t>
  </si>
  <si>
    <t>DİSK-7</t>
  </si>
  <si>
    <t>DİSK-8</t>
  </si>
  <si>
    <t>DİSK-9</t>
  </si>
  <si>
    <t>DİSK-10</t>
  </si>
  <si>
    <t>DİSK-11</t>
  </si>
  <si>
    <t>DİSK-12</t>
  </si>
  <si>
    <t>DİSK-13</t>
  </si>
  <si>
    <t>DİSK-14</t>
  </si>
  <si>
    <t>DİSK-15</t>
  </si>
  <si>
    <t>DİSK-16</t>
  </si>
  <si>
    <t>DİSK-17</t>
  </si>
  <si>
    <t>DİSK-18</t>
  </si>
  <si>
    <t>DİSK-19</t>
  </si>
  <si>
    <t>DİSK-20</t>
  </si>
  <si>
    <t>DİSK-21</t>
  </si>
  <si>
    <t>DİSK-22</t>
  </si>
  <si>
    <t>DİSK-23</t>
  </si>
  <si>
    <t>DİSK-24</t>
  </si>
  <si>
    <t>DİSK-25</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</si>
  <si>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</si>
  <si>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</si>
  <si>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</si>
  <si>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</si>
  <si>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</si>
  <si>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</si>
  <si>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</si>
  <si>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</si>
  <si>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</si>
  <si>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</si>
  <si>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</si>
  <si>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</si>
  <si>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</si>
  <si>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</si>
  <si>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</si>
  <si>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</si>
  <si>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</si>
  <si>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</si>
  <si>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</si>
  <si>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</si>
  <si>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CİRİT-21</t>
  </si>
  <si>
    <t>CİRİT-22</t>
  </si>
  <si>
    <t>CİRİT-23</t>
  </si>
  <si>
    <t>CİRİT-24</t>
  </si>
  <si>
    <t>CİRİT-25</t>
  </si>
  <si>
    <t>Ağırlık</t>
  </si>
  <si>
    <t>Ağırlık:</t>
  </si>
  <si>
    <t>100 METRE ENGELLİ</t>
  </si>
  <si>
    <t>1500 METRE</t>
  </si>
  <si>
    <t>GÜLLE ATMA</t>
  </si>
  <si>
    <t>GÜLLE-1</t>
  </si>
  <si>
    <t>GÜLLE-2</t>
  </si>
  <si>
    <t>GÜLLE-3</t>
  </si>
  <si>
    <t>GÜLLE-4</t>
  </si>
  <si>
    <t>GÜLLE-5</t>
  </si>
  <si>
    <t>GÜLLE-6</t>
  </si>
  <si>
    <t>GÜLLE-7</t>
  </si>
  <si>
    <t>GÜLLE-8</t>
  </si>
  <si>
    <t>GÜLLE-9</t>
  </si>
  <si>
    <t>GÜLLE-10</t>
  </si>
  <si>
    <t>DİSK ATMA</t>
  </si>
  <si>
    <t>CİRİT ATMA</t>
  </si>
  <si>
    <t>100 METRE ENGEL</t>
  </si>
  <si>
    <t>GENEL PUAN TABLOSU 1.GÜN</t>
  </si>
  <si>
    <t>GENEL PUAN TABLOSU 2.GÜN</t>
  </si>
  <si>
    <t>200M</t>
  </si>
  <si>
    <t>400M</t>
  </si>
  <si>
    <t>SIRIK</t>
  </si>
  <si>
    <t>400 METRE</t>
  </si>
  <si>
    <t>SIRIKLA ATLAMA</t>
  </si>
  <si>
    <t>Sırık-1</t>
  </si>
  <si>
    <t>Sırık-2</t>
  </si>
  <si>
    <t>Sırık-3</t>
  </si>
  <si>
    <t>Sırık-4</t>
  </si>
  <si>
    <t>Sırık-5</t>
  </si>
  <si>
    <t>Sırık-6</t>
  </si>
  <si>
    <t>Sırık-7</t>
  </si>
  <si>
    <t>Sırık-8</t>
  </si>
  <si>
    <t>Sırık-9</t>
  </si>
  <si>
    <t>ÜÇ ADIM ATLAMA</t>
  </si>
  <si>
    <t>400 Metre</t>
  </si>
  <si>
    <t>Sırıkla Atlama</t>
  </si>
  <si>
    <t>Üçadım Atma</t>
  </si>
  <si>
    <t>200 Metre</t>
  </si>
  <si>
    <t>Yüksek Atlama</t>
  </si>
  <si>
    <t>ÜÇADIM ATLAMA</t>
  </si>
  <si>
    <t>200 METRE</t>
  </si>
  <si>
    <t>SIRIK-1</t>
  </si>
  <si>
    <t>SIRIK-2</t>
  </si>
  <si>
    <t>SIRIK-3</t>
  </si>
  <si>
    <t>SIRIK-4</t>
  </si>
  <si>
    <t>SIRIK-5</t>
  </si>
  <si>
    <t>SIRIK-6</t>
  </si>
  <si>
    <t>SIRIK-7</t>
  </si>
  <si>
    <t>SIRIK-8</t>
  </si>
  <si>
    <t>SIRIK-12</t>
  </si>
  <si>
    <t>SIRIK-13</t>
  </si>
  <si>
    <t>SIRIK-14</t>
  </si>
  <si>
    <t>SIRIK-15</t>
  </si>
  <si>
    <t>SIRIK-16</t>
  </si>
  <si>
    <t>SIRIK-17</t>
  </si>
  <si>
    <t>SIRIK-18</t>
  </si>
  <si>
    <t>SIRIK-19</t>
  </si>
  <si>
    <t>YÜKSEK-1</t>
  </si>
  <si>
    <t>YÜKSEK-2</t>
  </si>
  <si>
    <t>YÜKSEK-3</t>
  </si>
  <si>
    <t>YÜKSEK-4</t>
  </si>
  <si>
    <t>YÜKSEK-5</t>
  </si>
  <si>
    <t>YÜKSEK-6</t>
  </si>
  <si>
    <t>YÜKSEK-7</t>
  </si>
  <si>
    <t>YÜKSEK-8</t>
  </si>
  <si>
    <t>200M-2-7</t>
  </si>
  <si>
    <t>200M-2-8</t>
  </si>
  <si>
    <t>200M-3-7</t>
  </si>
  <si>
    <t>200M-3-8</t>
  </si>
  <si>
    <t>1 Kg.</t>
  </si>
  <si>
    <t>PİST</t>
  </si>
  <si>
    <t>ARA DERECE</t>
  </si>
  <si>
    <t>Rüzgar:</t>
  </si>
  <si>
    <t>RÜZGAR</t>
  </si>
  <si>
    <t>A  T  M  A  L  A  R</t>
  </si>
  <si>
    <t>4 Kg.</t>
  </si>
  <si>
    <t>600 gr.</t>
  </si>
  <si>
    <t>3000 Metre Engelli</t>
  </si>
  <si>
    <t>Çekiç Atma</t>
  </si>
  <si>
    <t>4x100 Metre Bayrak</t>
  </si>
  <si>
    <t>4x400 Metre Bayrak</t>
  </si>
  <si>
    <t>3000 Metre</t>
  </si>
  <si>
    <t>5000 Metre</t>
  </si>
  <si>
    <t>Rekor:</t>
  </si>
  <si>
    <t>400M.ENG</t>
  </si>
  <si>
    <t>3000M</t>
  </si>
  <si>
    <t>5000M</t>
  </si>
  <si>
    <t>3000M.ENG</t>
  </si>
  <si>
    <t>ÇEKİÇ</t>
  </si>
  <si>
    <t>4X100M</t>
  </si>
  <si>
    <t>4X400M</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</si>
  <si>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</si>
  <si>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</si>
  <si>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</si>
  <si>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</si>
  <si>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</si>
  <si>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</si>
  <si>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</si>
  <si>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</si>
  <si>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</si>
  <si>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</si>
  <si>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</si>
  <si>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</si>
  <si>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</si>
  <si>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</si>
  <si>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</si>
  <si>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</si>
  <si>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</si>
  <si>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</si>
  <si>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</si>
  <si>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</si>
  <si>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ÇEKİÇ-21</t>
  </si>
  <si>
    <t>ÇEKİÇ-22</t>
  </si>
  <si>
    <t>ÇEKİÇ-23</t>
  </si>
  <si>
    <t>ÇEKİÇ-24</t>
  </si>
  <si>
    <t>ÇEKİÇ-25</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</si>
  <si>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</si>
  <si>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</si>
  <si>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</si>
  <si>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</si>
  <si>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</si>
  <si>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</si>
  <si>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</si>
  <si>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</si>
  <si>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</si>
  <si>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</si>
  <si>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</si>
  <si>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</si>
  <si>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</si>
  <si>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</si>
  <si>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</si>
  <si>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</si>
  <si>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400M.ENG-2-1</t>
  </si>
  <si>
    <t>400M.ENG-2-2</t>
  </si>
  <si>
    <t>400M.ENG-2-3</t>
  </si>
  <si>
    <t>400M.ENG-2-4</t>
  </si>
  <si>
    <t>400M.ENG-2-5</t>
  </si>
  <si>
    <t>400M.ENG-2-6</t>
  </si>
  <si>
    <t>400M.ENG-2-7</t>
  </si>
  <si>
    <t>400M.ENG-2-8</t>
  </si>
  <si>
    <t>400M.ENG-3-1</t>
  </si>
  <si>
    <t>400M.ENG-3-2</t>
  </si>
  <si>
    <t>400M.ENG-3-3</t>
  </si>
  <si>
    <t>400M.ENG-3-4</t>
  </si>
  <si>
    <t>400M.ENG-3-5</t>
  </si>
  <si>
    <t>400M.ENG-3-6</t>
  </si>
  <si>
    <t>400M.ENG-3-7</t>
  </si>
  <si>
    <t>400M.ENG-3-8</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</si>
  <si>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</si>
  <si>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</si>
  <si>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</si>
  <si>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</si>
  <si>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</si>
  <si>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</si>
  <si>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</si>
  <si>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</si>
  <si>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</si>
  <si>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</si>
  <si>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</si>
  <si>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</si>
  <si>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</si>
  <si>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</si>
  <si>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</si>
  <si>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</si>
  <si>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</si>
  <si>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</si>
  <si>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</si>
  <si>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</si>
  <si>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</si>
  <si>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</si>
  <si>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</si>
  <si>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</si>
  <si>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5000M-2-1</t>
  </si>
  <si>
    <t>5000M-2-2</t>
  </si>
  <si>
    <t>5000M-2-3</t>
  </si>
  <si>
    <t>5000M-2-4</t>
  </si>
  <si>
    <t>5000M-2-5</t>
  </si>
  <si>
    <t>5000M-2-6</t>
  </si>
  <si>
    <t>5000M-2-7</t>
  </si>
  <si>
    <t>5000M-2-8</t>
  </si>
  <si>
    <t>5000M-2-9</t>
  </si>
  <si>
    <t>5000M-2-10</t>
  </si>
  <si>
    <t>5000M-2-11</t>
  </si>
  <si>
    <t>5000M-2-12</t>
  </si>
  <si>
    <t>5000M-3-1</t>
  </si>
  <si>
    <t>5000M-3-2</t>
  </si>
  <si>
    <t>5000M-3-3</t>
  </si>
  <si>
    <t>5000M-3-4</t>
  </si>
  <si>
    <t>5000M-3-5</t>
  </si>
  <si>
    <t>5000M-3-6</t>
  </si>
  <si>
    <t>5000M-3-7</t>
  </si>
  <si>
    <t>5000M-3-8</t>
  </si>
  <si>
    <t>5000M-3-9</t>
  </si>
  <si>
    <t>5000M-3-10</t>
  </si>
  <si>
    <t>5000M-3-11</t>
  </si>
  <si>
    <t>5000M-3-12</t>
  </si>
  <si>
    <t>400 Metre Engelli</t>
  </si>
  <si>
    <t>3000 METRE ENGEL</t>
  </si>
  <si>
    <t>ÇEKİÇ ATMA</t>
  </si>
  <si>
    <t>4X100 METRE</t>
  </si>
  <si>
    <t>4X400 METRE</t>
  </si>
  <si>
    <t>400 METRE ENGELLİ</t>
  </si>
  <si>
    <t>3000 METRE</t>
  </si>
  <si>
    <t>5000 METRE</t>
  </si>
  <si>
    <t>4X400M-1-1</t>
  </si>
  <si>
    <t>4X400M-1-2</t>
  </si>
  <si>
    <t>4X400M-1-3</t>
  </si>
  <si>
    <t>4X400M-1-4</t>
  </si>
  <si>
    <t>4X400M-1-5</t>
  </si>
  <si>
    <t>4X400M-1-6</t>
  </si>
  <si>
    <t>4X400M-1-7</t>
  </si>
  <si>
    <t>4X400M-1-8</t>
  </si>
  <si>
    <t>4X400M-2-1</t>
  </si>
  <si>
    <t>4X400M-2-2</t>
  </si>
  <si>
    <t>4X400M-2-3</t>
  </si>
  <si>
    <t>4X400M-2-4</t>
  </si>
  <si>
    <t>4X400M-2-5</t>
  </si>
  <si>
    <t>4X400M-2-6</t>
  </si>
  <si>
    <t>4X400M-2-7</t>
  </si>
  <si>
    <t>4X400M-2-8</t>
  </si>
  <si>
    <t>Nora GÜNER  11.25</t>
  </si>
  <si>
    <t>Pınar SAKA 51.53</t>
  </si>
  <si>
    <t>Tatiana KÖSTEM  4.20</t>
  </si>
  <si>
    <t>Nevin YANIT  12.58</t>
  </si>
  <si>
    <t>Süreyya AYHAN  3:55.33</t>
  </si>
  <si>
    <t>Gülcan MINGIR  9:13.53</t>
  </si>
  <si>
    <t>Tuğçe ŞAHUTOĞLU  74.17</t>
  </si>
  <si>
    <t>Ulusal Takım  44.71</t>
  </si>
  <si>
    <t>Merve AYDIN  2:00.23</t>
  </si>
  <si>
    <t>Nora GÜNER  22.71</t>
  </si>
  <si>
    <t>Nagihan KARADERE  55.09</t>
  </si>
  <si>
    <t>Karin Melis MAY  6.87</t>
  </si>
  <si>
    <t>Burcu AYHAN  1.94</t>
  </si>
  <si>
    <t>Oksana MERT  64.25</t>
  </si>
  <si>
    <t>Aysel TAŞ  56.90</t>
  </si>
  <si>
    <t>Elvan ABEYLEGESSE  8:31.94</t>
  </si>
  <si>
    <t>Elvan ABEYLEGESSE  14:24.68</t>
  </si>
  <si>
    <t>Ulusal Takım  3:29.12</t>
  </si>
  <si>
    <t>3000 METRE ENGELLİ</t>
  </si>
  <si>
    <t>4X100 METRE 1.SERİ</t>
  </si>
  <si>
    <t>4X400-1-1</t>
  </si>
  <si>
    <t>4X400-1-2</t>
  </si>
  <si>
    <t>4X400-1-3</t>
  </si>
  <si>
    <t>4X400-1-4</t>
  </si>
  <si>
    <t>4X400-1-5</t>
  </si>
  <si>
    <t>4X400-1-6</t>
  </si>
  <si>
    <t>4X400-1-7</t>
  </si>
  <si>
    <t>4X400-1-8</t>
  </si>
  <si>
    <t>ANKARA</t>
  </si>
  <si>
    <t>24-25 Ağustos 2013</t>
  </si>
  <si>
    <t>Türkiye Atletizm Federasyonu
Ankara Atletizm İl Temsilciliği</t>
  </si>
  <si>
    <t>İli-Takımı</t>
  </si>
  <si>
    <t>İLİ-İli-Takımı</t>
  </si>
  <si>
    <t>İLİ-TAKIMI</t>
  </si>
  <si>
    <t>Sevim Sinmez SERBEST  13.95</t>
  </si>
  <si>
    <t>Emel DERELİ  18.04</t>
  </si>
  <si>
    <t>Süper Lig 1.Kademe Yarışmaları</t>
  </si>
  <si>
    <t>2.GÜN BAYANLAR START LİSTELERİ</t>
  </si>
  <si>
    <t>1.GÜN BAYANLAR START LİSTELERİ</t>
  </si>
  <si>
    <t>24 Ağustos 2013 - 15.05</t>
  </si>
  <si>
    <t>24 Ağustos 2013 - 15.37</t>
  </si>
  <si>
    <t>24 Ağustos 2013 - 16.06</t>
  </si>
  <si>
    <t>24 Ağustos 2013 - 16.43</t>
  </si>
  <si>
    <t>24 Ağustos 2013 - 17.15</t>
  </si>
  <si>
    <t>24 Ağustos 2013 - 17.30</t>
  </si>
  <si>
    <t>24 Ağustos 2013 - 18.15</t>
  </si>
  <si>
    <t>24 Ağustos 2013 - 18.40</t>
  </si>
  <si>
    <t>24 Ağustos 2013 - 18.50</t>
  </si>
  <si>
    <t>25 Ağustos 2013 - 14.40</t>
  </si>
  <si>
    <t>25 Ağustos 2013 - 15.05</t>
  </si>
  <si>
    <t>25 Ağustos 2013 - 15.40</t>
  </si>
  <si>
    <t>25 Ağustos 2013 - 16.00</t>
  </si>
  <si>
    <t>25 Ağustos 2013 - 16.07</t>
  </si>
  <si>
    <t>25 Ağustos 2013 - 16.57</t>
  </si>
  <si>
    <t>25 Ağustos 2013 - 17.15</t>
  </si>
  <si>
    <t>25 Ağustos 2013 - 17.20</t>
  </si>
  <si>
    <t>25 Ağustos 2013 - 18.53</t>
  </si>
  <si>
    <t>25 Ağustos 2013 - 19.25</t>
  </si>
  <si>
    <t>25 Ağustos 2013 - 20.00</t>
  </si>
  <si>
    <t>EMEL ŞANLI</t>
  </si>
  <si>
    <t>İSTANBUL-FENERBAHÇE</t>
  </si>
  <si>
    <t>100m.Eng.</t>
  </si>
  <si>
    <t>SALİHA ÖZYURT</t>
  </si>
  <si>
    <t>100m.</t>
  </si>
  <si>
    <t>HATİCE ÖZTÜRK</t>
  </si>
  <si>
    <t>200m.</t>
  </si>
  <si>
    <t>400m.</t>
  </si>
  <si>
    <t>400m.Eng.</t>
  </si>
  <si>
    <t>ELİF KARABULUT</t>
  </si>
  <si>
    <t>800m.</t>
  </si>
  <si>
    <t>1500m.</t>
  </si>
  <si>
    <t>TÜRKAN ÖZATA</t>
  </si>
  <si>
    <t>3000m.</t>
  </si>
  <si>
    <t>GAMZE BULUT</t>
  </si>
  <si>
    <t>5000m.</t>
  </si>
  <si>
    <t>3000m.Eng.</t>
  </si>
  <si>
    <t>EKATERİNA KONEVA</t>
  </si>
  <si>
    <t>Uzun</t>
  </si>
  <si>
    <t>Üç  Adım</t>
  </si>
  <si>
    <t>BURCU YÜKSEL</t>
  </si>
  <si>
    <t>Yüksek</t>
  </si>
  <si>
    <t>DEMET PARLAK</t>
  </si>
  <si>
    <t>Sırık</t>
  </si>
  <si>
    <t>EMEL DERELİ</t>
  </si>
  <si>
    <t>Disk</t>
  </si>
  <si>
    <t>EDA TUĞSUZ</t>
  </si>
  <si>
    <t>Cirit</t>
  </si>
  <si>
    <t>Gülle</t>
  </si>
  <si>
    <t>YAĞMUR TAŞ</t>
  </si>
  <si>
    <t>Çekiç</t>
  </si>
  <si>
    <t>1</t>
  </si>
  <si>
    <t>5</t>
  </si>
  <si>
    <t>SEMA APAK</t>
  </si>
  <si>
    <t>İSTANBUL-ENKA SPOR</t>
  </si>
  <si>
    <t>IVET MIROSLAVOVA LALOVA</t>
  </si>
  <si>
    <t>VANYA EMILOVA STAMBALOVA</t>
  </si>
  <si>
    <t>BİRSEN ENGİN</t>
  </si>
  <si>
    <t>TUĞBA KOYUNCU</t>
  </si>
  <si>
    <t>DUDU KARAKAYA</t>
  </si>
  <si>
    <t>SERPİL KOÇAK</t>
  </si>
  <si>
    <t>SEVİM SİNMEZ SERBEST</t>
  </si>
  <si>
    <t>VENELINA VENEVA MATEEVA</t>
  </si>
  <si>
    <t>BUSE ARIKAZAN</t>
  </si>
  <si>
    <t>ELÇİN KAYA</t>
  </si>
  <si>
    <t>MERYEM ÖÇAL</t>
  </si>
  <si>
    <t>FİLİZ KADOĞAN GÜL</t>
  </si>
  <si>
    <t>ÇİLEM ÇATALOĞLU</t>
  </si>
  <si>
    <t>4</t>
  </si>
  <si>
    <t>03 10 1983</t>
  </si>
  <si>
    <t>SUZAN İÇEN</t>
  </si>
  <si>
    <t>İSTANBUL-BEŞİKTAŞ J.K.</t>
  </si>
  <si>
    <t>05 02 1997</t>
  </si>
  <si>
    <t>DERYANUR KEMALOĞLU</t>
  </si>
  <si>
    <t>15 11 1995</t>
  </si>
  <si>
    <t>RABİA ÇİÇEK</t>
  </si>
  <si>
    <t>18 04 1997</t>
  </si>
  <si>
    <t>FATMANUR ULUDAĞ</t>
  </si>
  <si>
    <t>09 09 1987</t>
  </si>
  <si>
    <t>ŞEYMA YILDIZ</t>
  </si>
  <si>
    <t>11 04 1971</t>
  </si>
  <si>
    <t>LÜTFİYE KAYA</t>
  </si>
  <si>
    <t>01 10 1995</t>
  </si>
  <si>
    <t>TUBAY ERDAL</t>
  </si>
  <si>
    <t>25 05 1994</t>
  </si>
  <si>
    <t>ELİF ÖZMEN</t>
  </si>
  <si>
    <t>01 01 1997</t>
  </si>
  <si>
    <t>NERMİN AYTEKİN</t>
  </si>
  <si>
    <t>26 06 1991</t>
  </si>
  <si>
    <t>EKİN KILIÇ</t>
  </si>
  <si>
    <t>21 10 1978</t>
  </si>
  <si>
    <t>HEDİYE GÜRBÜZOĞULLARI</t>
  </si>
  <si>
    <t>01 01 1994</t>
  </si>
  <si>
    <t>AYSEL BOZTAŞ</t>
  </si>
  <si>
    <t>05 03 1995</t>
  </si>
  <si>
    <t>DERYA İNCE</t>
  </si>
  <si>
    <t>10 06 1991</t>
  </si>
  <si>
    <t>ZELİHA UZUNBİLEK</t>
  </si>
  <si>
    <t>6</t>
  </si>
  <si>
    <t>ELİF POLAT</t>
  </si>
  <si>
    <t>İZMİR-B.Ş.BLD. SPOR</t>
  </si>
  <si>
    <t>AKSEL GÜRCAN</t>
  </si>
  <si>
    <t>DERYA YILDIRIM</t>
  </si>
  <si>
    <t>SEDEF KANTEKİN</t>
  </si>
  <si>
    <t>DAMLA GÜNDÜZ</t>
  </si>
  <si>
    <t>SEYRAN ADANIR</t>
  </si>
  <si>
    <t>NERİMAN ÇOBAN</t>
  </si>
  <si>
    <t>BÜŞRA TURAN</t>
  </si>
  <si>
    <t>SEVİL TÜKKAN</t>
  </si>
  <si>
    <t>MERVE KARACA</t>
  </si>
  <si>
    <t>29..09.1994</t>
  </si>
  <si>
    <t>GÜLÇİN AYSAL</t>
  </si>
  <si>
    <t>ÇİLEM SAĞLIK</t>
  </si>
  <si>
    <t>MELİS KESTEKOĞLU</t>
  </si>
  <si>
    <t>ŞENGÜL POLAT</t>
  </si>
  <si>
    <t>2</t>
  </si>
  <si>
    <t>ÖZGE SOYLU</t>
  </si>
  <si>
    <t>BURSA-B.Ş.BLD. SPOR</t>
  </si>
  <si>
    <t>EMİNE YILMAZ</t>
  </si>
  <si>
    <t>Ş.NİHAN KARUK</t>
  </si>
  <si>
    <t>FATMA HACI KÖYLÜ</t>
  </si>
  <si>
    <t>YASEMİN CAN</t>
  </si>
  <si>
    <t>SEVİLAY EYTEMİŞ</t>
  </si>
  <si>
    <t>ŞAHSENE SARI</t>
  </si>
  <si>
    <t>ESRA EMİROĞLU</t>
  </si>
  <si>
    <t>MERVE KARADENİZ</t>
  </si>
  <si>
    <t>ZEHRA UZUNBİLEK</t>
  </si>
  <si>
    <t>ZEYNEP BAHADIR</t>
  </si>
  <si>
    <t>AYŞEGÜL ALNIAÇIK</t>
  </si>
  <si>
    <t>3</t>
  </si>
  <si>
    <t>MELİKE ASLAN</t>
  </si>
  <si>
    <t>İSTANBUL-ÜSKÜDAR BELEDİYESİ</t>
  </si>
  <si>
    <t>GÜLŞAH KIZILTAŞ</t>
  </si>
  <si>
    <t>TUĞBA GÜVENÇ</t>
  </si>
  <si>
    <t>ÖZLEM KAYA</t>
  </si>
  <si>
    <t>ESMA AYDEMİR</t>
  </si>
  <si>
    <t>SEBAHAT AKPINAR</t>
  </si>
  <si>
    <t>BÜŞRA MUTAY</t>
  </si>
  <si>
    <t>BÜSRAMUTAY</t>
  </si>
  <si>
    <t>ŞEHRİYE NUR ÖZSOY</t>
  </si>
  <si>
    <t>ÇAĞLA MELTEM TORUN</t>
  </si>
  <si>
    <t>MERVE GENİŞ</t>
  </si>
  <si>
    <t>SELANA DURNA</t>
  </si>
  <si>
    <t>7</t>
  </si>
  <si>
    <t>İLKAY AVCI</t>
  </si>
  <si>
    <t>ESKİŞEHİR-ANADOLU ÜNİVERSİTESİ</t>
  </si>
  <si>
    <t>GİZEM ÖZTAŞ</t>
  </si>
  <si>
    <t>DEMET DİNÇ</t>
  </si>
  <si>
    <t>ESRA EMRE</t>
  </si>
  <si>
    <t>SUNA KILIÇ</t>
  </si>
  <si>
    <t>TÜLAY ÖZCAN</t>
  </si>
  <si>
    <t>MELİS BERBERGİL</t>
  </si>
  <si>
    <t>DİLEK ÖZADA</t>
  </si>
  <si>
    <t>ELİF AYDEMİR</t>
  </si>
  <si>
    <t>ELİF KOÇAK</t>
  </si>
  <si>
    <t>SÜMEYYE GÜNDOĞDU</t>
  </si>
  <si>
    <t>KOCAELİ-YUVACIK SPOR</t>
  </si>
  <si>
    <t>AYSEL GEZİCİ</t>
  </si>
  <si>
    <t>HATİCE NİLAY KARUK</t>
  </si>
  <si>
    <t>AYNUR AKDENİZ</t>
  </si>
  <si>
    <t>SENEM ÇAGLAN</t>
  </si>
  <si>
    <t>ZUHAL KAYA</t>
  </si>
  <si>
    <t>ÜMMÜHAN BORU</t>
  </si>
  <si>
    <t>ÖZLEM İPLİ</t>
  </si>
  <si>
    <t>RABİA TAŞDEMİR</t>
  </si>
  <si>
    <t>FATMA AKKURT</t>
  </si>
  <si>
    <t>GÜRCAN TEZCAN</t>
  </si>
  <si>
    <t>SÜLBİYE ÖZCAN</t>
  </si>
  <si>
    <t>8</t>
  </si>
  <si>
    <t>100M.-1-1</t>
  </si>
  <si>
    <t>100M.-1-2</t>
  </si>
  <si>
    <t>100M.-1-3</t>
  </si>
  <si>
    <t>100M.-1-4</t>
  </si>
  <si>
    <t>100M.-1-5</t>
  </si>
  <si>
    <t>100M.-1-6</t>
  </si>
  <si>
    <t>100M.-1-7</t>
  </si>
  <si>
    <t>100M.-1-8</t>
  </si>
  <si>
    <t>100M.-2-1</t>
  </si>
  <si>
    <t>100M.-2-2</t>
  </si>
  <si>
    <t>100M.-2-3</t>
  </si>
  <si>
    <t>100M.-2-4</t>
  </si>
  <si>
    <t>100M.-2-5</t>
  </si>
  <si>
    <t>100M.-2-6</t>
  </si>
  <si>
    <t>100M.-2-7</t>
  </si>
  <si>
    <t>100M.-2-8</t>
  </si>
  <si>
    <t>100M.ENG.-1-1</t>
  </si>
  <si>
    <t>100M.ENG.-1-2</t>
  </si>
  <si>
    <t>100M.ENG.-1-3</t>
  </si>
  <si>
    <t>100M.ENG.-1-4</t>
  </si>
  <si>
    <t>100M.ENG.-1-5</t>
  </si>
  <si>
    <t>100M.ENG.-1-6</t>
  </si>
  <si>
    <t>100M.ENG.-1-7</t>
  </si>
  <si>
    <t>100M.ENG.-1-8</t>
  </si>
  <si>
    <t>1500M.-1-1</t>
  </si>
  <si>
    <t>1500M.-1-2</t>
  </si>
  <si>
    <t>1500M.-1-3</t>
  </si>
  <si>
    <t>1500M.-1-4</t>
  </si>
  <si>
    <t>1500M.-1-5</t>
  </si>
  <si>
    <t>1500M.-1-6</t>
  </si>
  <si>
    <t>1500M.-1-7</t>
  </si>
  <si>
    <t>1500M.-1-8</t>
  </si>
  <si>
    <t>1500M.-1-9</t>
  </si>
  <si>
    <t>1500M.-1-10</t>
  </si>
  <si>
    <t>3000M.ENG.-1-1</t>
  </si>
  <si>
    <t>3000M.ENG.-1-2</t>
  </si>
  <si>
    <t>3000M.ENG.-1-3</t>
  </si>
  <si>
    <t>3000M.ENG.-1-4</t>
  </si>
  <si>
    <t>3000M.ENG.-1-5</t>
  </si>
  <si>
    <t>3000M.ENG.-1-6</t>
  </si>
  <si>
    <t>3000M.ENG.-1-7</t>
  </si>
  <si>
    <t>3000M.ENG.-1-8</t>
  </si>
  <si>
    <t>3000M.ENG.-1-9</t>
  </si>
  <si>
    <t>3000M.ENG.-1-10</t>
  </si>
  <si>
    <t>400M.-1-1</t>
  </si>
  <si>
    <t>400M.-1-2</t>
  </si>
  <si>
    <t>400M.-1-3</t>
  </si>
  <si>
    <t>400M.-1-4</t>
  </si>
  <si>
    <t>400M.-1-5</t>
  </si>
  <si>
    <t>400M.-1-6</t>
  </si>
  <si>
    <t>400M.-1-7</t>
  </si>
  <si>
    <t>400M.-1-8</t>
  </si>
  <si>
    <t>400M.-2-1</t>
  </si>
  <si>
    <t>400M.-2-2</t>
  </si>
  <si>
    <t>400M.-2-3</t>
  </si>
  <si>
    <t>400M.-2-4</t>
  </si>
  <si>
    <t>400M.-2-5</t>
  </si>
  <si>
    <t>400M.-2-6</t>
  </si>
  <si>
    <t>400M.-2-7</t>
  </si>
  <si>
    <t>400M.-2-8</t>
  </si>
  <si>
    <t>Üç  Adım-1</t>
  </si>
  <si>
    <t>Üç  Adım-2</t>
  </si>
  <si>
    <t>Üç  Adım-3</t>
  </si>
  <si>
    <t>Üç  Adım-4</t>
  </si>
  <si>
    <t>Üç  Adım-5</t>
  </si>
  <si>
    <t>Üç  Adım-6</t>
  </si>
  <si>
    <t>Üç  Adım-7</t>
  </si>
  <si>
    <t>Üç  Adım-8</t>
  </si>
  <si>
    <t>Üç  Adım-9</t>
  </si>
  <si>
    <t>Üç  Adım-10</t>
  </si>
  <si>
    <t>100M.-3-1</t>
  </si>
  <si>
    <t>100M.-3-2</t>
  </si>
  <si>
    <t>100M.-3-3</t>
  </si>
  <si>
    <t>100M.-3-4</t>
  </si>
  <si>
    <t>100M.-3-5</t>
  </si>
  <si>
    <t>100M.-3-6</t>
  </si>
  <si>
    <t>100M.-3-7</t>
  </si>
  <si>
    <t>400M.-3-1</t>
  </si>
  <si>
    <t>400M.-3-2</t>
  </si>
  <si>
    <t>400M.-3-3</t>
  </si>
  <si>
    <t>400M.-3-4</t>
  </si>
  <si>
    <t>400M.-3-5</t>
  </si>
  <si>
    <t>400M.-3-6</t>
  </si>
  <si>
    <t>400M.-3-7</t>
  </si>
  <si>
    <t>400M.-3-8</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</si>
  <si>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</si>
  <si>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</si>
  <si>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</si>
  <si>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</si>
  <si>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</si>
  <si>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</si>
  <si>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</si>
  <si>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</si>
  <si>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</si>
  <si>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</si>
  <si>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</si>
  <si>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</si>
  <si>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</si>
  <si>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</si>
  <si>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</si>
  <si>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</si>
  <si>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</si>
  <si>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</si>
  <si>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</si>
  <si>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</si>
  <si>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</si>
  <si>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</si>
  <si>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</si>
  <si>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</si>
  <si>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</si>
  <si>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</si>
  <si>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</si>
  <si>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</si>
  <si>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</si>
  <si>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</si>
  <si>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</si>
  <si>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</si>
  <si>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</si>
  <si>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</si>
  <si>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</si>
  <si>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</si>
  <si>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</si>
  <si>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</si>
  <si>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</si>
  <si>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</si>
  <si>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</si>
  <si>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</si>
  <si>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3000M.ENG.-1-11</t>
  </si>
  <si>
    <t>3000M.ENG.-1-12</t>
  </si>
  <si>
    <t>3000M.ENG.-2-1</t>
  </si>
  <si>
    <t>3000M.ENG.-2-2</t>
  </si>
  <si>
    <t>3000M.ENG.-2-3</t>
  </si>
  <si>
    <t>3000M.ENG.-2-4</t>
  </si>
  <si>
    <t>3000M.ENG.-2-5</t>
  </si>
  <si>
    <t>3000M.ENG.-2-6</t>
  </si>
  <si>
    <t>3000M.ENG.-2-7</t>
  </si>
  <si>
    <t>3000M.ENG.-2-8</t>
  </si>
  <si>
    <t>3000M.ENG.-2-9</t>
  </si>
  <si>
    <t>3000M.ENG.-2-10</t>
  </si>
  <si>
    <t>3000M.ENG.-2-11</t>
  </si>
  <si>
    <t>3000M.ENG.-2-12</t>
  </si>
  <si>
    <t>ÜÇ  ADIM-1</t>
  </si>
  <si>
    <t>ÜÇ  ADIM-2</t>
  </si>
  <si>
    <t>ÜÇ  ADIM-3</t>
  </si>
  <si>
    <t>ÜÇ  ADIM-4</t>
  </si>
  <si>
    <t>ÜÇ  ADIM-5</t>
  </si>
  <si>
    <t>ÜÇ  ADIM-6</t>
  </si>
  <si>
    <t>ÜÇ  ADIM-7</t>
  </si>
  <si>
    <t>ÜÇ  ADIM-8</t>
  </si>
  <si>
    <t>ÜÇ  ADIM-9</t>
  </si>
  <si>
    <t>ÜÇ  ADIM-10</t>
  </si>
  <si>
    <t>ÜÇ  ADIM-11</t>
  </si>
  <si>
    <t>ÜÇ  ADIM-12</t>
  </si>
  <si>
    <t>ÜÇ  ADIM-13</t>
  </si>
  <si>
    <t>ÜÇ  ADIM-14</t>
  </si>
  <si>
    <t>ÜÇ  ADIM-15</t>
  </si>
  <si>
    <t>ÜÇ  ADIM-16</t>
  </si>
  <si>
    <t>ÜÇ  ADIM-17</t>
  </si>
  <si>
    <t>ÜÇ  ADIM-18</t>
  </si>
  <si>
    <t>ÜÇ  ADIM-19</t>
  </si>
  <si>
    <t>ÜÇ  ADIM-20</t>
  </si>
  <si>
    <t>ÜÇ  ADIM-21</t>
  </si>
  <si>
    <t>ÜÇ  ADIM-22</t>
  </si>
  <si>
    <t>ÜÇ  ADIM-23</t>
  </si>
  <si>
    <t>ÜÇ  ADIM-24</t>
  </si>
  <si>
    <t>ÜÇ  ADIM-25</t>
  </si>
  <si>
    <t>Süper Lig Kadınlar</t>
  </si>
  <si>
    <t>05.02.1997
15.11.1995
28.01.1997
23.05.1997</t>
  </si>
  <si>
    <t>-1.0</t>
  </si>
  <si>
    <t>DNS</t>
  </si>
  <si>
    <t>-</t>
  </si>
  <si>
    <t>-1.8</t>
  </si>
  <si>
    <t>X</t>
  </si>
  <si>
    <t/>
  </si>
  <si>
    <t>259
265
262
257</t>
  </si>
  <si>
    <t>HATİCE ÖZTÜRK
YUDUM İLİKSİZ
SALİHA ÖZYURT
EMEL ŞANLI</t>
  </si>
  <si>
    <t>277
266
275
272</t>
  </si>
  <si>
    <t>SEMA APAK
BİRSEN ENGİN 
NİMET KARAKUŞ
İVET MIROSLAVOVA LALOVA</t>
  </si>
  <si>
    <t>285
296
291
288</t>
  </si>
  <si>
    <t>DERYANUR KEMALOĞLU
RABİA ÇİÇEK
GAMZE ŞİMŞEK
EZGİ DOĞAN</t>
  </si>
  <si>
    <t>16.04.1994
22.02.1997
21.11.1980
07.07.1993</t>
  </si>
  <si>
    <t>17.08.1985
18.10.1980
23.01.1993
15.05.1984</t>
  </si>
  <si>
    <t>306
305
318
301</t>
  </si>
  <si>
    <t>22.10.1996
09.11.1994
07.09.1995
02.01.1973</t>
  </si>
  <si>
    <t>ELİF POLAT
DERYA YILDIRIM
ZEYNEP LİMON
AKSEL GÜRCAN</t>
  </si>
  <si>
    <t>ÖZGE SOYLU
ESRA EMİROĞLU
EMİNE YILMAZ
Ş. NİHAN KARUK</t>
  </si>
  <si>
    <t>321
326
322
329</t>
  </si>
  <si>
    <t>10.02.1995
31.07.1995
10.02.1995
28.09.1989</t>
  </si>
  <si>
    <t>334
339
347
337</t>
  </si>
  <si>
    <t>BÜŞRA MUTAY
MELİKE ASLAN
YEŞİM BALOĞLU
GÜLŞAH KIZILTAŞ</t>
  </si>
  <si>
    <t>07.02.1990
05.06.1990
15.01.1991
20.05.1991</t>
  </si>
  <si>
    <t>356
349
359
354</t>
  </si>
  <si>
    <t>İLKAY AVCI
DEMET DİNÇ
TÜLAY ÖZCAN
GİZEM ÖZTAŞ</t>
  </si>
  <si>
    <t>15.11.1992
01.01.1990
01.02.1986
30.01.1990</t>
  </si>
  <si>
    <t>371
365
372
362</t>
  </si>
  <si>
    <t>10.08.1993
28.08.1989
30.07.1989
07.02.1991</t>
  </si>
  <si>
    <t xml:space="preserve">
ÜMMÜHAN BORU
HATİCE NİLAY KARUK
ZUHAL KAYA
AYSEL GEZİCİ
</t>
  </si>
  <si>
    <t>DQ / 170.13</t>
  </si>
  <si>
    <t>400M.ENG.-1-1</t>
  </si>
  <si>
    <t>400M.ENG.-1-2</t>
  </si>
  <si>
    <t>400M.ENG.-1-3</t>
  </si>
  <si>
    <t>400M.ENG.-1-4</t>
  </si>
  <si>
    <t>400M.ENG.-1-5</t>
  </si>
  <si>
    <t>400M.ENG.-1-6</t>
  </si>
  <si>
    <t>400M.ENG.-1-7</t>
  </si>
  <si>
    <t>400M.ENG.-1-8</t>
  </si>
  <si>
    <t>200M.-1-1</t>
  </si>
  <si>
    <t>200M.-1-2</t>
  </si>
  <si>
    <t>200M.-1-3</t>
  </si>
  <si>
    <t>200M.-1-4</t>
  </si>
  <si>
    <t>200M.-1-5</t>
  </si>
  <si>
    <t>200M.-1-6</t>
  </si>
  <si>
    <t>200M.-1-7</t>
  </si>
  <si>
    <t>200M.-1-8</t>
  </si>
  <si>
    <t>800M.-1-1</t>
  </si>
  <si>
    <t>800M.-1-2</t>
  </si>
  <si>
    <t>800M.-1-3</t>
  </si>
  <si>
    <t>800M.-1-4</t>
  </si>
  <si>
    <t>800M.-1-5</t>
  </si>
  <si>
    <t>800M.-1-6</t>
  </si>
  <si>
    <t>800M.-1-7</t>
  </si>
  <si>
    <t>800M.-1-8</t>
  </si>
  <si>
    <t>3000M.-1-1</t>
  </si>
  <si>
    <t>3000M.-1-2</t>
  </si>
  <si>
    <t>3000M.-1-3</t>
  </si>
  <si>
    <t>3000M.-1-4</t>
  </si>
  <si>
    <t>3000M.-1-5</t>
  </si>
  <si>
    <t>3000M.-1-6</t>
  </si>
  <si>
    <t>3000M.-1-7</t>
  </si>
  <si>
    <t>3000M.-1-8</t>
  </si>
  <si>
    <t>3000M.-1-9</t>
  </si>
  <si>
    <t>3000M.-1-10</t>
  </si>
  <si>
    <t>3000M.-1-11</t>
  </si>
  <si>
    <t>3000M.-1-12</t>
  </si>
  <si>
    <t>5000M.-1-1</t>
  </si>
  <si>
    <t>5000M.-1-2</t>
  </si>
  <si>
    <t>5000M.-1-3</t>
  </si>
  <si>
    <t>5000M.-1-4</t>
  </si>
  <si>
    <t>5000M.-1-5</t>
  </si>
  <si>
    <t>5000M.-1-6</t>
  </si>
  <si>
    <t>5000M.-1-7</t>
  </si>
  <si>
    <t>5000M.-1-8</t>
  </si>
  <si>
    <t>5000M.-1-9</t>
  </si>
  <si>
    <t>5000M.-1-10</t>
  </si>
  <si>
    <t>5000M.-1-11</t>
  </si>
  <si>
    <t>5000M.-1-12</t>
  </si>
  <si>
    <t>0</t>
  </si>
  <si>
    <t>+3.0</t>
  </si>
  <si>
    <t>+2.1</t>
  </si>
  <si>
    <t>+2.0</t>
  </si>
  <si>
    <t>+1.0</t>
  </si>
  <si>
    <t>+0.4</t>
  </si>
  <si>
    <t>+1.3</t>
  </si>
  <si>
    <t>HATİCE ÜNZİR</t>
  </si>
  <si>
    <t>EMİNE HATUN TUNA</t>
  </si>
  <si>
    <t>İLKNUR KOCAOĞLU</t>
  </si>
  <si>
    <t>ESRA ELDİVEN</t>
  </si>
  <si>
    <t>ÖZGE AKIN
BİRSEN ENGİN
SEMA APAK
VANYA EMILOVA STANBALOVA</t>
  </si>
  <si>
    <t>17.06.1985
18.10.1980
17.08.1985
28.11.1983</t>
  </si>
  <si>
    <t>276
266
277
281</t>
  </si>
  <si>
    <t>EZGİ DOĞAN
DERYANUR KEMALOĞLU
RABİA ÇİÇEK
GAMZE ŞİMŞEK</t>
  </si>
  <si>
    <t>23.05.1992
05.02.1997
15.11.1995
28.01.1997</t>
  </si>
  <si>
    <t>288
285
296
291</t>
  </si>
  <si>
    <t>DQ / 168.7</t>
  </si>
  <si>
    <t>-1.6</t>
  </si>
  <si>
    <t>+0.1</t>
  </si>
  <si>
    <t>+1.1</t>
  </si>
  <si>
    <t>-1.3</t>
  </si>
  <si>
    <t>-2.0</t>
  </si>
  <si>
    <t>NM</t>
  </si>
  <si>
    <t>262
259
257
260</t>
  </si>
  <si>
    <t>21.11.1980
16.04.1994
07.07.1993
07.05.1995</t>
  </si>
  <si>
    <t>SALİHA ÖZYURT
HATİCE ÖZTÜRK
EMEL ŞANLI
HATİCE ÜNZİR</t>
  </si>
  <si>
    <t>DERYA YILDIRIM
YAĞMUR AKSU
ELİF POLAT
ZEYNEP LİMON</t>
  </si>
  <si>
    <t>09.11.1994
27.12.1997
22.10.1996
07.09.1995</t>
  </si>
  <si>
    <t>305
317
306
318</t>
  </si>
  <si>
    <t>ÖZGE SOYLU
SÜMEYYE EROL
Ş. NİHAN KARUK
BETÜL ARSLAN</t>
  </si>
  <si>
    <t>31.07.1995
15.06.1997
28.09.1989
22.08.1994</t>
  </si>
  <si>
    <t>326
328
329
320</t>
  </si>
  <si>
    <t>TUĞBA GÜVENÇ
MELİKE ASLAN
ESMA AYDEMİR
ÖZLEM KAYA</t>
  </si>
  <si>
    <t>09.07.1994
05.06.1990
01.01.1992
20.04.1990</t>
  </si>
  <si>
    <t>346
339
336
342</t>
  </si>
  <si>
    <t>GİZEM ÖZTAŞ
İLKAY AVCI
TÜLAY ÖZCAN
DEMET DİNÇ</t>
  </si>
  <si>
    <t>30.01.1990
15.11.1992
01.02.1986
01.01.1990</t>
  </si>
  <si>
    <t>354
356
359
349</t>
  </si>
  <si>
    <t>13.05.1984
20.10.1989
28.09.1989
07.02.1991</t>
  </si>
  <si>
    <t>SENEM ÇAĞLAN
AYNUR AKDENİZ
HATİCE NİLAY KARUK
AYSEL GEZİCİ</t>
  </si>
  <si>
    <t>368
361
365
362</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</si>
</sst>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58">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26"/>
      <name val="Arial"/>
      <family val="2"/>
    </font>
    <font>
      <sz val="19"/>
      <name val="Arial"/>
      <family val="2"/>
    </font>
    <font>
      <sz val="28"/>
      <name val="Arial"/>
      <family val="2"/>
    </font>
    <font>
      <sz val="25"/>
      <name val="Arial"/>
      <family val="2"/>
    </font>
    <font>
      <u val="single"/>
      <sz val="8.5"/>
      <color indexed="12"/>
      <name val="Arial"/>
      <family val="2"/>
    </font>
    <font>
      <b/>
      <sz val="11"/>
      <color indexed="10"/>
      <name val="Cambria"/>
      <family val="1"/>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sz val="15"/>
      <color indexed="8"/>
      <name val="Cambria"/>
      <family val="1"/>
    </font>
    <font>
      <b/>
      <sz val="15"/>
      <color indexed="10"/>
      <name val="Cambria"/>
      <family val="1"/>
    </font>
    <font>
      <b/>
      <sz val="15"/>
      <name val="Cambria"/>
      <family val="1"/>
    </font>
    <font>
      <sz val="14"/>
      <name val="Cambria"/>
      <family val="1"/>
    </font>
    <font>
      <sz val="15"/>
      <name val="Cambria"/>
      <family val="1"/>
    </font>
    <font>
      <b/>
      <sz val="14"/>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8"/>
      <name val="Cambria"/>
      <family val="1"/>
    </font>
    <font>
      <sz val="16"/>
      <color indexed="10"/>
      <name val="Cambria"/>
      <family val="1"/>
    </font>
    <font>
      <sz val="12"/>
      <color indexed="8"/>
      <name val="Cambria"/>
      <family val="1"/>
    </font>
    <font>
      <b/>
      <sz val="12"/>
      <color indexed="9"/>
      <name val="Cambria"/>
      <family val="1"/>
    </font>
    <font>
      <sz val="12"/>
      <color indexed="9"/>
      <name val="Cambria"/>
      <family val="1"/>
    </font>
    <font>
      <b/>
      <sz val="11"/>
      <color indexed="56"/>
      <name val="Cambria"/>
      <family val="1"/>
    </font>
    <font>
      <sz val="18"/>
      <name val="Cambria"/>
      <family val="1"/>
    </font>
    <font>
      <sz val="8"/>
      <color indexed="10"/>
      <name val="Arial"/>
      <family val="2"/>
    </font>
    <font>
      <b/>
      <sz val="16"/>
      <name val="Cambria"/>
      <family val="1"/>
    </font>
    <font>
      <b/>
      <sz val="11"/>
      <color indexed="23"/>
      <name val="Cambria"/>
      <family val="1"/>
    </font>
    <font>
      <b/>
      <sz val="18"/>
      <color indexed="10"/>
      <name val="Cambria"/>
      <family val="1"/>
    </font>
    <font>
      <sz val="24"/>
      <name val="Cambria"/>
      <family val="1"/>
    </font>
    <font>
      <b/>
      <sz val="19"/>
      <name val="Cambria"/>
      <family val="1"/>
    </font>
    <font>
      <sz val="19"/>
      <name val="Cambria"/>
      <family val="1"/>
    </font>
    <font>
      <b/>
      <sz val="19"/>
      <color indexed="10"/>
      <name val="Cambria"/>
      <family val="1"/>
    </font>
    <font>
      <sz val="18"/>
      <color indexed="10"/>
      <name val="Cambria"/>
      <family val="1"/>
    </font>
    <font>
      <sz val="18"/>
      <color indexed="8"/>
      <name val="Cambria"/>
      <family val="1"/>
    </font>
    <font>
      <b/>
      <sz val="18"/>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sz val="16"/>
      <color indexed="8"/>
      <name val="Cambria"/>
      <family val="1"/>
    </font>
    <font>
      <b/>
      <sz val="13"/>
      <color indexed="8"/>
      <name val="Cambria"/>
      <family val="1"/>
    </font>
    <font>
      <b/>
      <u val="single"/>
      <sz val="12"/>
      <color indexed="10"/>
      <name val="Cambria"/>
      <family val="1"/>
    </font>
    <font>
      <b/>
      <u val="single"/>
      <sz val="12"/>
      <color indexed="10"/>
      <name val="Arial"/>
      <family val="2"/>
    </font>
    <font>
      <b/>
      <sz val="11"/>
      <color indexed="9"/>
      <name val="Cambria"/>
      <family val="1"/>
    </font>
    <font>
      <b/>
      <u val="single"/>
      <sz val="15"/>
      <color indexed="10"/>
      <name val="Cambria"/>
      <family val="1"/>
    </font>
    <font>
      <b/>
      <sz val="15"/>
      <color indexed="8"/>
      <name val="Cambria"/>
      <family val="1"/>
    </font>
    <font>
      <b/>
      <sz val="25"/>
      <color indexed="10"/>
      <name val="Cambria"/>
      <family val="1"/>
    </font>
    <font>
      <b/>
      <sz val="28"/>
      <color indexed="10"/>
      <name val="Cambria"/>
      <family val="1"/>
    </font>
    <font>
      <b/>
      <sz val="22"/>
      <color indexed="8"/>
      <name val="Cambria"/>
      <family val="1"/>
    </font>
    <font>
      <b/>
      <sz val="26"/>
      <color indexed="56"/>
      <name val="Cambria"/>
      <family val="1"/>
    </font>
    <font>
      <b/>
      <sz val="14"/>
      <color indexed="8"/>
      <name val="Cambria"/>
      <family val="1"/>
    </font>
    <font>
      <sz val="8"/>
      <name val="Tahoma"/>
      <family val="2"/>
    </font>
    <font>
      <u val="single"/>
      <sz val="8.5"/>
      <color theme="10"/>
      <name val="Arial"/>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sz val="15"/>
      <color theme="1"/>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6"/>
      <color rgb="FFFF0000"/>
      <name val="Cambria"/>
      <family val="1"/>
    </font>
    <font>
      <sz val="12"/>
      <color theme="1"/>
      <name val="Cambria"/>
      <family val="1"/>
    </font>
    <font>
      <b/>
      <sz val="12"/>
      <color theme="0"/>
      <name val="Cambria"/>
      <family val="1"/>
    </font>
    <font>
      <sz val="12"/>
      <color theme="0"/>
      <name val="Cambria"/>
      <family val="1"/>
    </font>
    <font>
      <b/>
      <sz val="11"/>
      <color rgb="FF002060"/>
      <name val="Cambria"/>
      <family val="1"/>
    </font>
    <font>
      <sz val="8"/>
      <color rgb="FFFF0000"/>
      <name val="Arial"/>
      <family val="2"/>
    </font>
    <font>
      <b/>
      <sz val="11"/>
      <color theme="1" tint="0.49998000264167786"/>
      <name val="Cambria"/>
      <family val="1"/>
    </font>
    <font>
      <b/>
      <sz val="11"/>
      <color rgb="FFFF0000"/>
      <name val="Cambria"/>
      <family val="1"/>
    </font>
    <font>
      <sz val="11"/>
      <color theme="1"/>
      <name val="Cambria"/>
      <family val="1"/>
    </font>
    <font>
      <b/>
      <sz val="15"/>
      <color rgb="FFFF0000"/>
      <name val="Cambria"/>
      <family val="1"/>
    </font>
    <font>
      <b/>
      <sz val="18"/>
      <color rgb="FFFF0000"/>
      <name val="Cambria"/>
      <family val="1"/>
    </font>
    <font>
      <b/>
      <sz val="19"/>
      <color rgb="FFFF0000"/>
      <name val="Cambria"/>
      <family val="1"/>
    </font>
    <font>
      <sz val="18"/>
      <color rgb="FFFF0000"/>
      <name val="Cambria"/>
      <family val="1"/>
    </font>
    <font>
      <sz val="18"/>
      <color theme="1"/>
      <name val="Cambria"/>
      <family val="1"/>
    </font>
    <font>
      <b/>
      <sz val="12"/>
      <color rgb="FF0070C0"/>
      <name val="Cambria"/>
      <family val="1"/>
    </font>
    <font>
      <b/>
      <sz val="22"/>
      <color rgb="FF0070C0"/>
      <name val="Cambria"/>
      <family val="1"/>
    </font>
    <font>
      <b/>
      <sz val="20"/>
      <color rgb="FFFF0000"/>
      <name val="Cambria"/>
      <family val="1"/>
    </font>
    <font>
      <sz val="20"/>
      <color rgb="FFFF0000"/>
      <name val="Cambria"/>
      <family val="1"/>
    </font>
    <font>
      <b/>
      <sz val="13"/>
      <color theme="1"/>
      <name val="Cambria"/>
      <family val="1"/>
    </font>
    <font>
      <b/>
      <u val="single"/>
      <sz val="12"/>
      <color rgb="FFFF0000"/>
      <name val="Cambria"/>
      <family val="1"/>
    </font>
    <font>
      <b/>
      <u val="single"/>
      <sz val="12"/>
      <color rgb="FFFF0000"/>
      <name val="Arial"/>
      <family val="2"/>
    </font>
    <font>
      <b/>
      <sz val="11"/>
      <color theme="0"/>
      <name val="Cambria"/>
      <family val="1"/>
    </font>
    <font>
      <b/>
      <u val="single"/>
      <sz val="15"/>
      <color rgb="FFFF0000"/>
      <name val="Cambria"/>
      <family val="1"/>
    </font>
    <font>
      <b/>
      <sz val="16"/>
      <color rgb="FF002060"/>
      <name val="Cambria"/>
      <family val="1"/>
    </font>
    <font>
      <b/>
      <sz val="18"/>
      <color rgb="FF002060"/>
      <name val="Cambria"/>
      <family val="1"/>
    </font>
    <font>
      <b/>
      <sz val="22"/>
      <color theme="1"/>
      <name val="Cambria"/>
      <family val="1"/>
    </font>
    <font>
      <b/>
      <sz val="25"/>
      <color rgb="FFFF0000"/>
      <name val="Cambria"/>
      <family val="1"/>
    </font>
    <font>
      <b/>
      <sz val="28"/>
      <color rgb="FFFF0000"/>
      <name val="Cambria"/>
      <family val="1"/>
    </font>
    <font>
      <b/>
      <sz val="14"/>
      <color theme="1"/>
      <name val="Cambria"/>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4" tint="0.7999799847602844"/>
        <bgColor indexed="64"/>
      </patternFill>
    </fill>
    <fill>
      <patternFill patternType="solid">
        <fgColor rgb="FFFFFF00"/>
        <bgColor indexed="64"/>
      </patternFill>
    </fill>
    <fill>
      <patternFill patternType="solid">
        <fgColor theme="6" tint="0.7999799847602844"/>
        <bgColor indexed="64"/>
      </patternFill>
    </fill>
    <fill>
      <patternFill patternType="solid">
        <fgColor theme="9" tint="0.5999900102615356"/>
        <bgColor indexed="64"/>
      </patternFill>
    </fill>
    <fill>
      <patternFill patternType="solid">
        <fgColor theme="7" tint="0.7999799847602844"/>
        <bgColor indexed="64"/>
      </patternFill>
    </fill>
  </fills>
  <borders count="4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ashDotDot"/>
      <right>
        <color indexed="63"/>
      </right>
      <top style="dashDotDot"/>
      <bottom style="dashDotDot"/>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mediu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right/>
      <top style="dashDot"/>
      <bottom style="dashDot"/>
    </border>
    <border>
      <left>
        <color indexed="63"/>
      </left>
      <right>
        <color indexed="63"/>
      </right>
      <top style="dashDot"/>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74">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53" applyFont="1" applyAlignment="1" applyProtection="1">
      <alignment wrapText="1"/>
      <protection locked="0"/>
    </xf>
    <xf numFmtId="0" fontId="27" fillId="0" borderId="0" xfId="53" applyFont="1" applyAlignment="1" applyProtection="1">
      <alignment vertical="center" wrapText="1"/>
      <protection locked="0"/>
    </xf>
    <xf numFmtId="0" fontId="27" fillId="24" borderId="0" xfId="53" applyFont="1" applyFill="1" applyBorder="1" applyAlignment="1" applyProtection="1">
      <alignment horizontal="left" vertical="center" wrapText="1"/>
      <protection locked="0"/>
    </xf>
    <xf numFmtId="0" fontId="28" fillId="24" borderId="0" xfId="53" applyFont="1" applyFill="1" applyBorder="1" applyAlignment="1" applyProtection="1">
      <alignment vertical="center" wrapText="1"/>
      <protection locked="0"/>
    </xf>
    <xf numFmtId="0" fontId="27" fillId="24" borderId="0" xfId="53" applyFont="1" applyFill="1" applyBorder="1" applyAlignment="1" applyProtection="1">
      <alignment wrapText="1"/>
      <protection locked="0"/>
    </xf>
    <xf numFmtId="0" fontId="27" fillId="24" borderId="0" xfId="53" applyFont="1" applyFill="1" applyBorder="1" applyAlignment="1" applyProtection="1">
      <alignment horizontal="left" wrapText="1"/>
      <protection locked="0"/>
    </xf>
    <xf numFmtId="14" fontId="27" fillId="24" borderId="0" xfId="53" applyNumberFormat="1" applyFont="1" applyFill="1" applyBorder="1" applyAlignment="1" applyProtection="1">
      <alignment horizontal="left" vertical="center" wrapText="1"/>
      <protection locked="0"/>
    </xf>
    <xf numFmtId="0" fontId="27" fillId="0" borderId="0" xfId="53" applyFont="1" applyAlignment="1" applyProtection="1">
      <alignment wrapText="1"/>
      <protection locked="0"/>
    </xf>
    <xf numFmtId="0" fontId="47" fillId="18" borderId="10" xfId="53" applyFont="1" applyFill="1" applyBorder="1" applyAlignment="1" applyProtection="1">
      <alignment vertical="center" wrapText="1"/>
      <protection locked="0"/>
    </xf>
    <xf numFmtId="0" fontId="27" fillId="0" borderId="0" xfId="53" applyFont="1" applyAlignment="1" applyProtection="1">
      <alignment vertical="center" wrapText="1"/>
      <protection locked="0"/>
    </xf>
    <xf numFmtId="0" fontId="27" fillId="24" borderId="0" xfId="53" applyFont="1" applyFill="1" applyBorder="1" applyAlignment="1" applyProtection="1">
      <alignment horizontal="left" vertical="center" wrapText="1"/>
      <protection locked="0"/>
    </xf>
    <xf numFmtId="0" fontId="28" fillId="24" borderId="0" xfId="53" applyFont="1" applyFill="1" applyBorder="1" applyAlignment="1" applyProtection="1">
      <alignment vertical="center" wrapText="1"/>
      <protection locked="0"/>
    </xf>
    <xf numFmtId="0" fontId="27" fillId="24" borderId="0" xfId="53" applyFont="1" applyFill="1" applyBorder="1" applyAlignment="1" applyProtection="1">
      <alignment wrapText="1"/>
      <protection locked="0"/>
    </xf>
    <xf numFmtId="0" fontId="27" fillId="24" borderId="0" xfId="53" applyFont="1" applyFill="1" applyBorder="1" applyAlignment="1" applyProtection="1">
      <alignment horizontal="left" wrapText="1"/>
      <protection locked="0"/>
    </xf>
    <xf numFmtId="14" fontId="27" fillId="24" borderId="0" xfId="53" applyNumberFormat="1" applyFont="1" applyFill="1" applyBorder="1" applyAlignment="1" applyProtection="1">
      <alignment horizontal="left" vertical="center" wrapText="1"/>
      <protection locked="0"/>
    </xf>
    <xf numFmtId="0" fontId="28"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48" fillId="0" borderId="0" xfId="53" applyFont="1" applyFill="1" applyAlignment="1">
      <alignment vertical="center"/>
      <protection/>
    </xf>
    <xf numFmtId="0" fontId="25" fillId="0" borderId="11" xfId="53" applyFont="1" applyFill="1" applyBorder="1" applyAlignment="1">
      <alignment horizontal="center" vertical="center"/>
      <protection/>
    </xf>
    <xf numFmtId="0" fontId="109" fillId="0" borderId="11" xfId="53" applyFont="1" applyFill="1" applyBorder="1" applyAlignment="1">
      <alignment horizontal="center" vertical="center"/>
      <protection/>
    </xf>
    <xf numFmtId="1" fontId="25" fillId="0" borderId="11" xfId="53" applyNumberFormat="1" applyFont="1" applyFill="1" applyBorder="1" applyAlignment="1">
      <alignment horizontal="center" vertical="center"/>
      <protection/>
    </xf>
    <xf numFmtId="14" fontId="25" fillId="0" borderId="11" xfId="53" applyNumberFormat="1" applyFont="1" applyFill="1" applyBorder="1" applyAlignment="1">
      <alignment horizontal="center" vertical="center"/>
      <protection/>
    </xf>
    <xf numFmtId="203" fontId="25" fillId="0" borderId="11" xfId="53" applyNumberFormat="1" applyFont="1" applyFill="1" applyBorder="1" applyAlignment="1">
      <alignment horizontal="center" vertical="center"/>
      <protection/>
    </xf>
    <xf numFmtId="0" fontId="22" fillId="0" borderId="0" xfId="53" applyFont="1" applyFill="1" applyAlignment="1">
      <alignment horizontal="center"/>
      <protection/>
    </xf>
    <xf numFmtId="0" fontId="27" fillId="0" borderId="0" xfId="53" applyFont="1" applyFill="1" applyAlignment="1">
      <alignment horizont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8" fillId="25" borderId="12" xfId="53" applyFont="1" applyFill="1" applyBorder="1" applyAlignment="1" applyProtection="1">
      <alignment vertical="center" wrapText="1"/>
      <protection locked="0"/>
    </xf>
    <xf numFmtId="14" fontId="28" fillId="25" borderId="12"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110" fillId="0" borderId="0" xfId="53" applyFont="1" applyFill="1" applyBorder="1" applyAlignment="1">
      <alignment horizontal="center" vertical="center" wrapText="1"/>
      <protection/>
    </xf>
    <xf numFmtId="203"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25" fillId="0" borderId="0" xfId="53" applyFont="1" applyFill="1" applyBorder="1" applyAlignment="1">
      <alignment horizontal="center" vertical="center"/>
      <protection/>
    </xf>
    <xf numFmtId="0" fontId="109" fillId="0" borderId="0" xfId="53" applyFont="1" applyFill="1" applyBorder="1" applyAlignment="1">
      <alignment horizontal="center" vertical="center"/>
      <protection/>
    </xf>
    <xf numFmtId="1" fontId="25" fillId="0" borderId="0" xfId="53" applyNumberFormat="1" applyFont="1" applyFill="1" applyBorder="1" applyAlignment="1">
      <alignment horizontal="center" vertical="center"/>
      <protection/>
    </xf>
    <xf numFmtId="14" fontId="25" fillId="0" borderId="0" xfId="53" applyNumberFormat="1" applyFont="1" applyFill="1" applyBorder="1" applyAlignment="1">
      <alignment horizontal="center" vertical="center"/>
      <protection/>
    </xf>
    <xf numFmtId="203" fontId="25" fillId="0" borderId="0" xfId="53" applyNumberFormat="1" applyFont="1" applyFill="1" applyBorder="1" applyAlignment="1">
      <alignment horizontal="center" vertical="center"/>
      <protection/>
    </xf>
    <xf numFmtId="0" fontId="22" fillId="0" borderId="0" xfId="53" applyFont="1" applyFill="1" applyAlignment="1">
      <alignment horizontal="left"/>
      <protection/>
    </xf>
    <xf numFmtId="0" fontId="111" fillId="25" borderId="11" xfId="53" applyFont="1" applyFill="1" applyBorder="1" applyAlignment="1">
      <alignment horizontal="center" vertical="center" wrapText="1"/>
      <protection/>
    </xf>
    <xf numFmtId="14" fontId="111" fillId="25" borderId="11" xfId="53" applyNumberFormat="1" applyFont="1" applyFill="1" applyBorder="1" applyAlignment="1">
      <alignment horizontal="center" vertical="center" wrapText="1"/>
      <protection/>
    </xf>
    <xf numFmtId="0" fontId="111" fillId="25" borderId="11" xfId="53" applyNumberFormat="1" applyFont="1" applyFill="1" applyBorder="1" applyAlignment="1">
      <alignment horizontal="center" vertical="center" wrapText="1"/>
      <protection/>
    </xf>
    <xf numFmtId="0" fontId="112" fillId="25" borderId="11" xfId="53" applyFont="1" applyFill="1" applyBorder="1" applyAlignment="1">
      <alignment horizontal="center" vertical="center" wrapText="1"/>
      <protection/>
    </xf>
    <xf numFmtId="0" fontId="25" fillId="0" borderId="11" xfId="53" applyNumberFormat="1" applyFont="1" applyFill="1" applyBorder="1" applyAlignment="1">
      <alignment horizontal="left"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25"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0" fontId="27" fillId="0" borderId="0" xfId="53" applyFont="1" applyFill="1">
      <alignment/>
      <protection/>
    </xf>
    <xf numFmtId="14" fontId="113" fillId="0" borderId="11" xfId="53" applyNumberFormat="1" applyFont="1" applyFill="1" applyBorder="1" applyAlignment="1">
      <alignment horizontal="center" vertical="center" wrapText="1"/>
      <protection/>
    </xf>
    <xf numFmtId="14" fontId="27" fillId="0" borderId="0" xfId="53" applyNumberFormat="1" applyFont="1" applyFill="1" applyAlignment="1">
      <alignment horizontal="center"/>
      <protection/>
    </xf>
    <xf numFmtId="49" fontId="27" fillId="0" borderId="0" xfId="53" applyNumberFormat="1" applyFont="1" applyFill="1" applyAlignment="1">
      <alignment horizontal="center"/>
      <protection/>
    </xf>
    <xf numFmtId="0" fontId="28" fillId="0" borderId="0" xfId="53" applyFont="1" applyFill="1" applyAlignment="1">
      <alignment horizontal="center"/>
      <protection/>
    </xf>
    <xf numFmtId="0" fontId="27" fillId="26" borderId="0" xfId="53" applyFont="1" applyFill="1" applyBorder="1" applyAlignment="1" applyProtection="1">
      <alignment horizontal="left" vertical="center" wrapText="1"/>
      <protection locked="0"/>
    </xf>
    <xf numFmtId="14" fontId="27" fillId="26" borderId="0" xfId="53" applyNumberFormat="1" applyFont="1" applyFill="1" applyBorder="1" applyAlignment="1" applyProtection="1">
      <alignment horizontal="left" vertical="center" wrapText="1"/>
      <protection locked="0"/>
    </xf>
    <xf numFmtId="0" fontId="28" fillId="26" borderId="0" xfId="53" applyFont="1" applyFill="1" applyBorder="1" applyAlignment="1" applyProtection="1">
      <alignment horizontal="center" vertical="center" wrapText="1"/>
      <protection locked="0"/>
    </xf>
    <xf numFmtId="0" fontId="27" fillId="26" borderId="0" xfId="53" applyFont="1" applyFill="1" applyBorder="1" applyAlignment="1" applyProtection="1">
      <alignment horizontal="center" wrapText="1"/>
      <protection locked="0"/>
    </xf>
    <xf numFmtId="0" fontId="27" fillId="26" borderId="0" xfId="53" applyFont="1" applyFill="1" applyBorder="1" applyAlignment="1" applyProtection="1">
      <alignment horizontal="left" wrapText="1"/>
      <protection locked="0"/>
    </xf>
    <xf numFmtId="0" fontId="27" fillId="26" borderId="0" xfId="53" applyFont="1" applyFill="1" applyAlignment="1" applyProtection="1">
      <alignment wrapText="1"/>
      <protection locked="0"/>
    </xf>
    <xf numFmtId="0" fontId="54" fillId="25" borderId="10" xfId="53" applyFont="1" applyFill="1" applyBorder="1" applyAlignment="1" applyProtection="1">
      <alignment vertical="center" wrapText="1"/>
      <protection locked="0"/>
    </xf>
    <xf numFmtId="0" fontId="55" fillId="25" borderId="10" xfId="53" applyFont="1" applyFill="1" applyBorder="1" applyAlignment="1" applyProtection="1">
      <alignment vertical="center" wrapText="1"/>
      <protection locked="0"/>
    </xf>
    <xf numFmtId="0" fontId="55" fillId="0" borderId="0" xfId="53" applyFont="1" applyAlignment="1" applyProtection="1">
      <alignment vertical="center" wrapText="1"/>
      <protection locked="0"/>
    </xf>
    <xf numFmtId="0" fontId="55" fillId="25" borderId="12" xfId="53" applyFont="1" applyFill="1" applyBorder="1" applyAlignment="1" applyProtection="1">
      <alignment vertical="center" wrapText="1"/>
      <protection locked="0"/>
    </xf>
    <xf numFmtId="0" fontId="36" fillId="0" borderId="11" xfId="53" applyFont="1" applyFill="1" applyBorder="1" applyAlignment="1">
      <alignment horizontal="center" vertical="center"/>
      <protection/>
    </xf>
    <xf numFmtId="207" fontId="56" fillId="0" borderId="11" xfId="53" applyNumberFormat="1" applyFont="1" applyFill="1" applyBorder="1" applyAlignment="1">
      <alignment horizontal="center" vertical="center"/>
      <protection/>
    </xf>
    <xf numFmtId="0" fontId="113" fillId="0" borderId="11" xfId="53" applyFont="1" applyFill="1" applyBorder="1" applyAlignment="1">
      <alignment horizontal="left" vertical="center" wrapText="1"/>
      <protection/>
    </xf>
    <xf numFmtId="0" fontId="57" fillId="0" borderId="11" xfId="53" applyFont="1" applyFill="1" applyBorder="1" applyAlignment="1">
      <alignment horizontal="center" vertical="center"/>
      <protection/>
    </xf>
    <xf numFmtId="0" fontId="58" fillId="0" borderId="0" xfId="53" applyFont="1" applyFill="1" applyAlignment="1">
      <alignment horizontal="left"/>
      <protection/>
    </xf>
    <xf numFmtId="14" fontId="58" fillId="0" borderId="0" xfId="53" applyNumberFormat="1" applyFont="1" applyFill="1" applyAlignment="1">
      <alignment horizontal="center"/>
      <protection/>
    </xf>
    <xf numFmtId="0" fontId="56" fillId="0" borderId="0" xfId="53" applyFont="1" applyFill="1" applyBorder="1" applyAlignment="1">
      <alignment horizontal="center" vertical="center" wrapText="1"/>
      <protection/>
    </xf>
    <xf numFmtId="0" fontId="58" fillId="0" borderId="0" xfId="53" applyFont="1" applyFill="1" applyAlignment="1">
      <alignment horizontal="center"/>
      <protection/>
    </xf>
    <xf numFmtId="0" fontId="58" fillId="0" borderId="0" xfId="53" applyFont="1" applyFill="1">
      <alignment/>
      <protection/>
    </xf>
    <xf numFmtId="49" fontId="58" fillId="0" borderId="0" xfId="53" applyNumberFormat="1" applyFont="1" applyFill="1" applyAlignment="1">
      <alignment horizontal="center"/>
      <protection/>
    </xf>
    <xf numFmtId="0" fontId="32" fillId="18" borderId="10" xfId="53" applyNumberFormat="1" applyFont="1" applyFill="1" applyBorder="1" applyAlignment="1" applyProtection="1">
      <alignment horizontal="right" vertical="center" wrapText="1"/>
      <protection locked="0"/>
    </xf>
    <xf numFmtId="0" fontId="24" fillId="25" borderId="12" xfId="53" applyNumberFormat="1" applyFont="1" applyFill="1" applyBorder="1" applyAlignment="1" applyProtection="1">
      <alignment horizontal="right" vertical="center" wrapText="1"/>
      <protection locked="0"/>
    </xf>
    <xf numFmtId="0" fontId="32" fillId="18" borderId="10" xfId="53" applyNumberFormat="1" applyFont="1" applyFill="1" applyBorder="1" applyAlignment="1" applyProtection="1">
      <alignment horizontal="right" vertical="center" wrapText="1"/>
      <protection locked="0"/>
    </xf>
    <xf numFmtId="0" fontId="22" fillId="0" borderId="11" xfId="53" applyFont="1" applyFill="1" applyBorder="1" applyAlignment="1" applyProtection="1">
      <alignment horizontal="center" vertical="center" wrapText="1"/>
      <protection locked="0"/>
    </xf>
    <xf numFmtId="0" fontId="27" fillId="0" borderId="0" xfId="53" applyFont="1" applyFill="1" applyAlignment="1" applyProtection="1">
      <alignment vertical="center" wrapText="1"/>
      <protection locked="0"/>
    </xf>
    <xf numFmtId="0" fontId="27" fillId="0" borderId="0" xfId="53" applyFont="1" applyFill="1" applyAlignment="1" applyProtection="1">
      <alignment horizontal="center" wrapText="1"/>
      <protection locked="0"/>
    </xf>
    <xf numFmtId="14" fontId="27" fillId="0" borderId="0" xfId="53" applyNumberFormat="1" applyFont="1" applyFill="1" applyAlignment="1" applyProtection="1">
      <alignment horizontal="center" wrapText="1"/>
      <protection locked="0"/>
    </xf>
    <xf numFmtId="0" fontId="27" fillId="0" borderId="0" xfId="53" applyFont="1" applyFill="1" applyAlignment="1" applyProtection="1">
      <alignment wrapText="1"/>
      <protection locked="0"/>
    </xf>
    <xf numFmtId="2" fontId="27" fillId="0" borderId="0" xfId="53" applyNumberFormat="1" applyFont="1" applyFill="1" applyAlignment="1" applyProtection="1">
      <alignment horizontal="center" wrapText="1"/>
      <protection locked="0"/>
    </xf>
    <xf numFmtId="0" fontId="27" fillId="0" borderId="0" xfId="53" applyFont="1" applyFill="1" applyAlignment="1" applyProtection="1">
      <alignment horizontal="center" vertical="center" wrapText="1"/>
      <protection locked="0"/>
    </xf>
    <xf numFmtId="0" fontId="27" fillId="0" borderId="0" xfId="53" applyFont="1" applyAlignment="1" applyProtection="1">
      <alignment horizontal="center" wrapText="1"/>
      <protection locked="0"/>
    </xf>
    <xf numFmtId="14" fontId="27" fillId="0" borderId="0" xfId="53" applyNumberFormat="1" applyFont="1" applyAlignment="1" applyProtection="1">
      <alignment horizontal="center" wrapText="1"/>
      <protection locked="0"/>
    </xf>
    <xf numFmtId="2" fontId="27" fillId="0" borderId="0" xfId="53" applyNumberFormat="1" applyFont="1" applyAlignment="1" applyProtection="1">
      <alignment horizontal="center" wrapText="1"/>
      <protection locked="0"/>
    </xf>
    <xf numFmtId="0" fontId="32" fillId="25" borderId="10" xfId="53" applyFont="1" applyFill="1" applyBorder="1" applyAlignment="1" applyProtection="1">
      <alignment horizontal="right" vertical="center" wrapText="1"/>
      <protection locked="0"/>
    </xf>
    <xf numFmtId="0" fontId="29" fillId="25" borderId="12" xfId="53" applyFont="1" applyFill="1" applyBorder="1" applyAlignment="1" applyProtection="1">
      <alignment vertical="center" wrapText="1"/>
      <protection locked="0"/>
    </xf>
    <xf numFmtId="0" fontId="114" fillId="27" borderId="11" xfId="53" applyFont="1" applyFill="1" applyBorder="1" applyAlignment="1" applyProtection="1">
      <alignment horizontal="center" vertical="center" wrapText="1"/>
      <protection locked="0"/>
    </xf>
    <xf numFmtId="0" fontId="36" fillId="0" borderId="11" xfId="53" applyFont="1" applyFill="1" applyBorder="1" applyAlignment="1" applyProtection="1">
      <alignment horizontal="center" vertical="center" wrapText="1"/>
      <protection locked="0"/>
    </xf>
    <xf numFmtId="0" fontId="115" fillId="0" borderId="11" xfId="53" applyFont="1" applyFill="1" applyBorder="1" applyAlignment="1" applyProtection="1">
      <alignment horizontal="center" vertical="center" wrapText="1"/>
      <protection locked="0"/>
    </xf>
    <xf numFmtId="14" fontId="36" fillId="0" borderId="11" xfId="53" applyNumberFormat="1" applyFont="1" applyFill="1" applyBorder="1" applyAlignment="1" applyProtection="1">
      <alignment horizontal="center" vertical="center" wrapText="1"/>
      <protection locked="0"/>
    </xf>
    <xf numFmtId="0" fontId="61" fillId="0" borderId="0" xfId="0" applyFont="1" applyAlignment="1">
      <alignment/>
    </xf>
    <xf numFmtId="0" fontId="37"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wrapText="1"/>
    </xf>
    <xf numFmtId="0" fontId="62" fillId="0" borderId="11" xfId="0" applyFont="1" applyBorder="1" applyAlignment="1">
      <alignment vertical="center" wrapText="1"/>
    </xf>
    <xf numFmtId="0" fontId="62" fillId="0" borderId="0" xfId="0" applyFont="1" applyAlignment="1">
      <alignment vertical="center" wrapText="1"/>
    </xf>
    <xf numFmtId="0" fontId="63" fillId="5" borderId="0" xfId="0" applyFont="1" applyFill="1" applyAlignment="1">
      <alignment horizontal="center" vertical="center"/>
    </xf>
    <xf numFmtId="181" fontId="116" fillId="28" borderId="11" xfId="0" applyNumberFormat="1" applyFont="1" applyFill="1" applyBorder="1" applyAlignment="1">
      <alignment horizontal="center" vertical="center" wrapText="1"/>
    </xf>
    <xf numFmtId="0" fontId="117" fillId="29" borderId="11" xfId="48" applyFont="1" applyFill="1" applyBorder="1" applyAlignment="1" applyProtection="1">
      <alignment horizontal="center" vertical="center" wrapText="1"/>
      <protection/>
    </xf>
    <xf numFmtId="0" fontId="63" fillId="0" borderId="0" xfId="0" applyFont="1" applyAlignment="1">
      <alignment horizontal="center" vertical="center"/>
    </xf>
    <xf numFmtId="0" fontId="28" fillId="0" borderId="0" xfId="0" applyFont="1" applyFill="1" applyBorder="1" applyAlignment="1">
      <alignment vertical="center" wrapText="1"/>
    </xf>
    <xf numFmtId="0" fontId="25" fillId="0" borderId="0" xfId="0" applyFont="1" applyAlignment="1">
      <alignment horizontal="center" vertical="center"/>
    </xf>
    <xf numFmtId="0" fontId="25" fillId="0" borderId="0" xfId="0" applyFont="1" applyFill="1" applyBorder="1" applyAlignment="1">
      <alignment horizontal="center" vertical="center" wrapText="1"/>
    </xf>
    <xf numFmtId="0" fontId="64" fillId="0" borderId="0" xfId="0" applyFont="1" applyFill="1" applyBorder="1" applyAlignment="1">
      <alignment horizontal="left" vertical="center" wrapText="1"/>
    </xf>
    <xf numFmtId="0" fontId="36" fillId="0" borderId="0" xfId="0" applyFont="1" applyFill="1" applyAlignment="1">
      <alignment horizontal="left" vertical="center"/>
    </xf>
    <xf numFmtId="0" fontId="37" fillId="0" borderId="0" xfId="0" applyFont="1" applyAlignment="1">
      <alignment horizontal="center" vertical="center" wrapText="1"/>
    </xf>
    <xf numFmtId="0" fontId="63" fillId="0" borderId="0" xfId="0" applyFont="1" applyAlignment="1">
      <alignment horizontal="center" vertical="center" wrapText="1"/>
    </xf>
    <xf numFmtId="0" fontId="63" fillId="0" borderId="0" xfId="0" applyFont="1" applyFill="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Alignment="1">
      <alignment horizontal="left" vertical="center"/>
    </xf>
    <xf numFmtId="0" fontId="118" fillId="25" borderId="11" xfId="0" applyFont="1" applyFill="1" applyBorder="1" applyAlignment="1">
      <alignment horizontal="left" vertical="center" wrapText="1"/>
    </xf>
    <xf numFmtId="0" fontId="118" fillId="25" borderId="11" xfId="0" applyFont="1" applyFill="1" applyBorder="1" applyAlignment="1">
      <alignment vertical="center" wrapText="1"/>
    </xf>
    <xf numFmtId="0" fontId="119" fillId="30" borderId="11" xfId="0" applyFont="1" applyFill="1" applyBorder="1" applyAlignment="1">
      <alignment horizontal="center" vertical="center" wrapText="1"/>
    </xf>
    <xf numFmtId="14" fontId="36" fillId="0" borderId="11" xfId="53" applyNumberFormat="1" applyFont="1" applyFill="1" applyBorder="1" applyAlignment="1">
      <alignment horizontal="center" vertical="center"/>
      <protection/>
    </xf>
    <xf numFmtId="203" fontId="36" fillId="0" borderId="11" xfId="53" applyNumberFormat="1" applyFont="1" applyFill="1" applyBorder="1" applyAlignment="1">
      <alignment horizontal="center" vertical="center"/>
      <protection/>
    </xf>
    <xf numFmtId="14" fontId="112" fillId="25" borderId="11" xfId="53" applyNumberFormat="1" applyFont="1" applyFill="1" applyBorder="1" applyAlignment="1">
      <alignment horizontal="center" vertical="center" wrapText="1"/>
      <protection/>
    </xf>
    <xf numFmtId="0" fontId="112" fillId="25" borderId="11" xfId="53" applyNumberFormat="1" applyFont="1" applyFill="1" applyBorder="1" applyAlignment="1">
      <alignment horizontal="center" vertical="center" wrapText="1"/>
      <protection/>
    </xf>
    <xf numFmtId="0" fontId="24" fillId="0" borderId="0" xfId="53" applyFont="1" applyFill="1" applyAlignment="1" applyProtection="1">
      <alignment wrapText="1"/>
      <protection locked="0"/>
    </xf>
    <xf numFmtId="0" fontId="27" fillId="28" borderId="11" xfId="53" applyFont="1" applyFill="1" applyBorder="1" applyAlignment="1" applyProtection="1">
      <alignment horizontal="center" vertical="center" wrapText="1"/>
      <protection locked="0"/>
    </xf>
    <xf numFmtId="0" fontId="120" fillId="28" borderId="11" xfId="53" applyFont="1" applyFill="1" applyBorder="1" applyAlignment="1" applyProtection="1">
      <alignment horizontal="center" vertical="center" wrapText="1"/>
      <protection hidden="1"/>
    </xf>
    <xf numFmtId="0" fontId="24" fillId="0" borderId="0" xfId="53" applyFont="1" applyFill="1" applyAlignment="1" applyProtection="1">
      <alignment horizontal="center" wrapText="1"/>
      <protection locked="0"/>
    </xf>
    <xf numFmtId="0" fontId="24" fillId="0" borderId="0" xfId="53" applyFont="1" applyFill="1" applyAlignment="1" applyProtection="1">
      <alignment vertical="center" wrapText="1"/>
      <protection locked="0"/>
    </xf>
    <xf numFmtId="1" fontId="24" fillId="0" borderId="0" xfId="53" applyNumberFormat="1" applyFont="1" applyFill="1" applyAlignment="1" applyProtection="1">
      <alignment horizontal="center" wrapText="1"/>
      <protection locked="0"/>
    </xf>
    <xf numFmtId="203" fontId="24" fillId="0" borderId="0" xfId="53" applyNumberFormat="1" applyFont="1" applyFill="1" applyAlignment="1" applyProtection="1">
      <alignment horizontal="center" wrapText="1"/>
      <protection locked="0"/>
    </xf>
    <xf numFmtId="49" fontId="24" fillId="0" borderId="0" xfId="53" applyNumberFormat="1" applyFont="1" applyFill="1" applyAlignment="1" applyProtection="1">
      <alignment horizontal="center" wrapText="1"/>
      <protection locked="0"/>
    </xf>
    <xf numFmtId="0" fontId="118" fillId="29" borderId="11" xfId="48" applyFont="1" applyFill="1" applyBorder="1" applyAlignment="1" applyProtection="1">
      <alignment horizontal="left" vertical="center" wrapText="1"/>
      <protection/>
    </xf>
    <xf numFmtId="0" fontId="118" fillId="29" borderId="11" xfId="48" applyFont="1" applyFill="1" applyBorder="1" applyAlignment="1" applyProtection="1">
      <alignment horizontal="center" vertical="center" wrapText="1"/>
      <protection/>
    </xf>
    <xf numFmtId="0" fontId="118" fillId="29" borderId="11" xfId="48" applyFont="1" applyFill="1" applyBorder="1" applyAlignment="1" applyProtection="1">
      <alignment horizontal="left" vertical="center"/>
      <protection/>
    </xf>
    <xf numFmtId="0" fontId="121" fillId="2" borderId="11" xfId="0" applyFont="1" applyFill="1" applyBorder="1" applyAlignment="1">
      <alignment horizontal="center" vertical="center" wrapText="1"/>
    </xf>
    <xf numFmtId="0" fontId="50" fillId="0" borderId="0" xfId="0" applyFont="1" applyBorder="1" applyAlignment="1">
      <alignment vertical="center" wrapText="1"/>
    </xf>
    <xf numFmtId="0" fontId="122" fillId="25" borderId="11" xfId="0" applyNumberFormat="1" applyFont="1" applyFill="1" applyBorder="1" applyAlignment="1">
      <alignment horizontal="center" vertical="center" wrapText="1"/>
    </xf>
    <xf numFmtId="0" fontId="123" fillId="25" borderId="11" xfId="0" applyNumberFormat="1" applyFont="1" applyFill="1" applyBorder="1" applyAlignment="1">
      <alignment horizontal="center" vertical="center" wrapText="1"/>
    </xf>
    <xf numFmtId="14" fontId="123" fillId="25" borderId="11" xfId="0" applyNumberFormat="1" applyFont="1" applyFill="1" applyBorder="1" applyAlignment="1">
      <alignment horizontal="center" vertical="center" wrapText="1"/>
    </xf>
    <xf numFmtId="0" fontId="123" fillId="25" borderId="11" xfId="0" applyNumberFormat="1" applyFont="1" applyFill="1" applyBorder="1" applyAlignment="1">
      <alignment horizontal="left" vertical="center" wrapText="1"/>
    </xf>
    <xf numFmtId="203" fontId="123" fillId="25" borderId="11" xfId="0" applyNumberFormat="1" applyFont="1" applyFill="1" applyBorder="1" applyAlignment="1">
      <alignment horizontal="center" vertical="center" wrapText="1"/>
    </xf>
    <xf numFmtId="180" fontId="123" fillId="25" borderId="11" xfId="0" applyNumberFormat="1" applyFont="1" applyFill="1" applyBorder="1" applyAlignment="1">
      <alignment horizontal="center" vertical="center" wrapText="1"/>
    </xf>
    <xf numFmtId="0" fontId="69" fillId="0" borderId="0" xfId="0" applyFont="1" applyAlignment="1">
      <alignment vertical="center" wrapText="1"/>
    </xf>
    <xf numFmtId="0" fontId="124" fillId="0" borderId="0" xfId="0" applyFont="1" applyFill="1" applyAlignment="1">
      <alignment/>
    </xf>
    <xf numFmtId="0" fontId="125" fillId="0" borderId="11" xfId="48" applyNumberFormat="1" applyFont="1" applyFill="1" applyBorder="1" applyAlignment="1" applyProtection="1">
      <alignment horizontal="center" vertical="center" wrapText="1"/>
      <protection/>
    </xf>
    <xf numFmtId="14" fontId="126" fillId="26" borderId="11" xfId="48" applyNumberFormat="1" applyFont="1" applyFill="1" applyBorder="1" applyAlignment="1" applyProtection="1">
      <alignment horizontal="center" vertical="center" wrapText="1"/>
      <protection/>
    </xf>
    <xf numFmtId="203" fontId="126" fillId="26" borderId="11" xfId="48" applyNumberFormat="1" applyFont="1" applyFill="1" applyBorder="1" applyAlignment="1" applyProtection="1">
      <alignment horizontal="center" vertical="center" wrapText="1"/>
      <protection/>
    </xf>
    <xf numFmtId="1" fontId="126" fillId="26" borderId="11" xfId="48" applyNumberFormat="1" applyFont="1" applyFill="1" applyBorder="1" applyAlignment="1" applyProtection="1">
      <alignment horizontal="center" vertical="center" wrapText="1"/>
      <protection/>
    </xf>
    <xf numFmtId="49" fontId="126" fillId="26" borderId="11" xfId="48" applyNumberFormat="1" applyFont="1" applyFill="1" applyBorder="1" applyAlignment="1" applyProtection="1">
      <alignment horizontal="center" vertical="center" wrapText="1"/>
      <protection/>
    </xf>
    <xf numFmtId="0" fontId="69" fillId="26" borderId="11" xfId="0" applyNumberFormat="1" applyFont="1" applyFill="1" applyBorder="1" applyAlignment="1">
      <alignment horizontal="left" vertical="center" wrapText="1"/>
    </xf>
    <xf numFmtId="180" fontId="69" fillId="26" borderId="11" xfId="0" applyNumberFormat="1" applyFont="1" applyFill="1" applyBorder="1" applyAlignment="1">
      <alignment horizontal="center" vertical="center" wrapText="1"/>
    </xf>
    <xf numFmtId="203" fontId="69" fillId="26" borderId="11" xfId="0" applyNumberFormat="1" applyFont="1" applyFill="1" applyBorder="1" applyAlignment="1">
      <alignment horizontal="center" vertical="center" wrapText="1"/>
    </xf>
    <xf numFmtId="0" fontId="69" fillId="26" borderId="11" xfId="0" applyNumberFormat="1" applyFont="1" applyFill="1" applyBorder="1" applyAlignment="1">
      <alignment horizontal="center" vertical="center" wrapText="1"/>
    </xf>
    <xf numFmtId="0" fontId="126" fillId="26" borderId="11" xfId="48" applyNumberFormat="1" applyFont="1" applyFill="1" applyBorder="1" applyAlignment="1" applyProtection="1">
      <alignment horizontal="left" vertical="center" wrapText="1"/>
      <protection/>
    </xf>
    <xf numFmtId="0" fontId="127" fillId="26" borderId="11" xfId="48" applyNumberFormat="1" applyFont="1" applyFill="1" applyBorder="1" applyAlignment="1" applyProtection="1">
      <alignment horizontal="center" vertical="center" wrapText="1"/>
      <protection/>
    </xf>
    <xf numFmtId="0" fontId="121" fillId="31" borderId="13" xfId="0" applyFont="1" applyFill="1" applyBorder="1" applyAlignment="1">
      <alignment vertical="center" wrapText="1"/>
    </xf>
    <xf numFmtId="0" fontId="0" fillId="0" borderId="0" xfId="0" applyNumberFormat="1" applyFont="1" applyAlignment="1">
      <alignment horizontal="left"/>
    </xf>
    <xf numFmtId="0" fontId="120" fillId="25" borderId="11"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5" fillId="32" borderId="17" xfId="0" applyFont="1" applyFill="1" applyBorder="1" applyAlignment="1">
      <alignment/>
    </xf>
    <xf numFmtId="0" fontId="25" fillId="32" borderId="0" xfId="0" applyFont="1" applyFill="1" applyBorder="1" applyAlignment="1">
      <alignment/>
    </xf>
    <xf numFmtId="0" fontId="25"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28" fillId="32" borderId="19" xfId="0" applyNumberFormat="1" applyFont="1" applyFill="1" applyBorder="1" applyAlignment="1">
      <alignment vertical="center" wrapText="1"/>
    </xf>
    <xf numFmtId="180" fontId="128" fillId="32" borderId="20" xfId="0" applyNumberFormat="1" applyFont="1" applyFill="1" applyBorder="1" applyAlignment="1">
      <alignment vertical="center" wrapText="1"/>
    </xf>
    <xf numFmtId="180" fontId="128" fillId="32" borderId="21" xfId="0" applyNumberFormat="1" applyFont="1" applyFill="1" applyBorder="1" applyAlignment="1">
      <alignment vertical="center" wrapText="1"/>
    </xf>
    <xf numFmtId="0" fontId="22" fillId="32" borderId="22" xfId="0" applyFont="1" applyFill="1" applyBorder="1" applyAlignment="1">
      <alignment/>
    </xf>
    <xf numFmtId="0" fontId="22" fillId="32" borderId="13" xfId="0" applyFont="1" applyFill="1" applyBorder="1" applyAlignment="1">
      <alignment/>
    </xf>
    <xf numFmtId="0" fontId="22" fillId="32" borderId="23" xfId="0" applyFont="1" applyFill="1" applyBorder="1" applyAlignment="1">
      <alignment/>
    </xf>
    <xf numFmtId="203" fontId="22" fillId="28" borderId="11" xfId="53" applyNumberFormat="1" applyFont="1" applyFill="1" applyBorder="1" applyAlignment="1" applyProtection="1">
      <alignment horizontal="center" vertical="center" wrapText="1"/>
      <protection locked="0"/>
    </xf>
    <xf numFmtId="49" fontId="27" fillId="28" borderId="11" xfId="53" applyNumberFormat="1" applyFont="1" applyFill="1" applyBorder="1" applyAlignment="1" applyProtection="1">
      <alignment horizontal="center" vertical="center" wrapText="1"/>
      <protection locked="0"/>
    </xf>
    <xf numFmtId="1" fontId="27" fillId="28" borderId="11" xfId="53" applyNumberFormat="1" applyFont="1" applyFill="1" applyBorder="1" applyAlignment="1" applyProtection="1">
      <alignment horizontal="center" vertical="center" wrapText="1"/>
      <protection locked="0"/>
    </xf>
    <xf numFmtId="0" fontId="122" fillId="28" borderId="11" xfId="53" applyFont="1" applyFill="1" applyBorder="1" applyAlignment="1" applyProtection="1">
      <alignment horizontal="center" vertical="center" wrapText="1"/>
      <protection locked="0"/>
    </xf>
    <xf numFmtId="0" fontId="116" fillId="0" borderId="0" xfId="53" applyFont="1" applyFill="1" applyAlignment="1" applyProtection="1">
      <alignment horizontal="center" wrapText="1"/>
      <protection locked="0"/>
    </xf>
    <xf numFmtId="1" fontId="117" fillId="0" borderId="0" xfId="53" applyNumberFormat="1" applyFont="1" applyFill="1" applyAlignment="1" applyProtection="1">
      <alignment horizontal="center" wrapText="1"/>
      <protection locked="0"/>
    </xf>
    <xf numFmtId="0" fontId="129" fillId="0" borderId="11" xfId="53" applyFont="1" applyFill="1" applyBorder="1" applyAlignment="1">
      <alignment horizontal="center" vertical="center"/>
      <protection/>
    </xf>
    <xf numFmtId="207" fontId="36" fillId="0" borderId="11" xfId="53" applyNumberFormat="1" applyFont="1" applyFill="1" applyBorder="1" applyAlignment="1" applyProtection="1">
      <alignment horizontal="center" vertical="center" wrapText="1"/>
      <protection locked="0"/>
    </xf>
    <xf numFmtId="0" fontId="130" fillId="0" borderId="11" xfId="53" applyFont="1" applyFill="1" applyBorder="1" applyAlignment="1">
      <alignment horizontal="left" vertical="center" wrapText="1"/>
      <protection/>
    </xf>
    <xf numFmtId="0" fontId="33" fillId="26" borderId="24" xfId="53" applyFont="1" applyFill="1" applyBorder="1" applyAlignment="1" applyProtection="1">
      <alignment vertical="center" wrapText="1"/>
      <protection locked="0"/>
    </xf>
    <xf numFmtId="206" fontId="112" fillId="25" borderId="11" xfId="53" applyNumberFormat="1" applyFont="1" applyFill="1" applyBorder="1" applyAlignment="1">
      <alignment horizontal="center" vertical="center" wrapText="1"/>
      <protection/>
    </xf>
    <xf numFmtId="206" fontId="25" fillId="0" borderId="11" xfId="53" applyNumberFormat="1" applyFont="1" applyFill="1" applyBorder="1" applyAlignment="1">
      <alignment horizontal="center" vertical="center"/>
      <protection/>
    </xf>
    <xf numFmtId="206" fontId="25" fillId="0" borderId="0" xfId="53" applyNumberFormat="1" applyFont="1" applyFill="1" applyBorder="1" applyAlignment="1">
      <alignment horizontal="center" vertical="center"/>
      <protection/>
    </xf>
    <xf numFmtId="206" fontId="22" fillId="0" borderId="0" xfId="53" applyNumberFormat="1" applyFont="1" applyFill="1" applyAlignment="1">
      <alignment horizontal="center"/>
      <protection/>
    </xf>
    <xf numFmtId="206" fontId="22" fillId="0" borderId="0" xfId="53" applyNumberFormat="1" applyFont="1" applyFill="1">
      <alignment/>
      <protection/>
    </xf>
    <xf numFmtId="206" fontId="28" fillId="25" borderId="12" xfId="53" applyNumberFormat="1" applyFont="1" applyFill="1" applyBorder="1" applyAlignment="1" applyProtection="1">
      <alignment vertical="center" wrapText="1"/>
      <protection locked="0"/>
    </xf>
    <xf numFmtId="206" fontId="27" fillId="24" borderId="0" xfId="53" applyNumberFormat="1" applyFont="1" applyFill="1" applyBorder="1" applyAlignment="1" applyProtection="1">
      <alignment horizontal="left" wrapText="1"/>
      <protection locked="0"/>
    </xf>
    <xf numFmtId="206" fontId="36" fillId="0" borderId="11" xfId="53" applyNumberFormat="1" applyFont="1" applyFill="1" applyBorder="1" applyAlignment="1">
      <alignment horizontal="center" vertical="center"/>
      <protection/>
    </xf>
    <xf numFmtId="206" fontId="22" fillId="0" borderId="0" xfId="53" applyNumberFormat="1" applyFont="1" applyFill="1" applyBorder="1" applyAlignment="1">
      <alignment horizontal="center" vertical="center"/>
      <protection/>
    </xf>
    <xf numFmtId="206" fontId="22" fillId="0" borderId="0" xfId="53" applyNumberFormat="1" applyFont="1" applyFill="1" applyAlignment="1">
      <alignment horizontal="left"/>
      <protection/>
    </xf>
    <xf numFmtId="207" fontId="69" fillId="26" borderId="11" xfId="0" applyNumberFormat="1" applyFont="1" applyFill="1" applyBorder="1" applyAlignment="1">
      <alignment horizontal="center" vertical="center" wrapText="1"/>
    </xf>
    <xf numFmtId="206" fontId="69" fillId="26" borderId="11" xfId="0" applyNumberFormat="1" applyFont="1" applyFill="1" applyBorder="1" applyAlignment="1">
      <alignment horizontal="center" vertical="center" wrapText="1"/>
    </xf>
    <xf numFmtId="207" fontId="131" fillId="0" borderId="11" xfId="53" applyNumberFormat="1" applyFont="1" applyFill="1" applyBorder="1" applyAlignment="1" applyProtection="1">
      <alignment horizontal="center" vertical="center" wrapText="1"/>
      <protection hidden="1"/>
    </xf>
    <xf numFmtId="207" fontId="132" fillId="0" borderId="11" xfId="53" applyNumberFormat="1" applyFont="1" applyFill="1" applyBorder="1" applyAlignment="1" applyProtection="1">
      <alignment horizontal="center" vertical="center" wrapText="1"/>
      <protection locked="0"/>
    </xf>
    <xf numFmtId="0" fontId="114" fillId="27" borderId="11" xfId="53" applyFont="1" applyFill="1" applyBorder="1" applyAlignment="1" applyProtection="1">
      <alignment horizontal="center" vertical="center" wrapText="1"/>
      <protection locked="0"/>
    </xf>
    <xf numFmtId="0" fontId="32" fillId="25" borderId="10" xfId="53" applyFont="1" applyFill="1" applyBorder="1" applyAlignment="1" applyProtection="1">
      <alignment horizontal="right" vertical="center" wrapText="1"/>
      <protection locked="0"/>
    </xf>
    <xf numFmtId="0" fontId="36" fillId="0" borderId="11" xfId="53" applyFont="1" applyFill="1" applyBorder="1" applyAlignment="1" applyProtection="1">
      <alignment horizontal="left" vertical="center" wrapText="1"/>
      <protection locked="0"/>
    </xf>
    <xf numFmtId="0" fontId="32" fillId="25" borderId="10" xfId="53" applyFont="1" applyFill="1" applyBorder="1" applyAlignment="1" applyProtection="1">
      <alignment horizontal="right" vertical="center" wrapText="1"/>
      <protection locked="0"/>
    </xf>
    <xf numFmtId="0" fontId="36" fillId="5" borderId="0" xfId="0" applyFont="1" applyFill="1" applyAlignment="1">
      <alignment vertical="center"/>
    </xf>
    <xf numFmtId="0" fontId="27" fillId="25" borderId="12" xfId="53" applyFont="1" applyFill="1" applyBorder="1" applyAlignment="1" applyProtection="1">
      <alignment horizontal="right" vertical="center" wrapText="1"/>
      <protection locked="0"/>
    </xf>
    <xf numFmtId="0" fontId="33" fillId="26" borderId="24" xfId="53" applyFont="1" applyFill="1" applyBorder="1" applyAlignment="1" applyProtection="1">
      <alignment horizontal="center" vertical="center" wrapText="1"/>
      <protection locked="0"/>
    </xf>
    <xf numFmtId="0" fontId="117" fillId="25" borderId="12" xfId="53" applyFont="1" applyFill="1" applyBorder="1" applyAlignment="1" applyProtection="1">
      <alignment vertical="top" wrapText="1"/>
      <protection locked="0"/>
    </xf>
    <xf numFmtId="1" fontId="24" fillId="0" borderId="0" xfId="53" applyNumberFormat="1" applyFont="1" applyFill="1" applyAlignment="1" applyProtection="1">
      <alignment horizontal="left" wrapText="1"/>
      <protection locked="0"/>
    </xf>
    <xf numFmtId="0" fontId="120" fillId="33" borderId="11" xfId="53" applyFont="1" applyFill="1" applyBorder="1" applyAlignment="1" applyProtection="1">
      <alignment horizontal="center" vertical="center" wrapText="1"/>
      <protection hidden="1"/>
    </xf>
    <xf numFmtId="14" fontId="22" fillId="33" borderId="11" xfId="53" applyNumberFormat="1" applyFont="1" applyFill="1" applyBorder="1" applyAlignment="1" applyProtection="1">
      <alignment horizontal="center" vertical="center" wrapText="1"/>
      <protection locked="0"/>
    </xf>
    <xf numFmtId="0" fontId="22" fillId="33" borderId="11" xfId="53" applyFont="1" applyFill="1" applyBorder="1" applyAlignment="1" applyProtection="1">
      <alignment vertical="center" wrapText="1"/>
      <protection locked="0"/>
    </xf>
    <xf numFmtId="0" fontId="110" fillId="33" borderId="11" xfId="53" applyFont="1" applyFill="1" applyBorder="1" applyAlignment="1" applyProtection="1">
      <alignment horizontal="center" vertical="center" wrapText="1"/>
      <protection locked="0"/>
    </xf>
    <xf numFmtId="203" fontId="22" fillId="33" borderId="11" xfId="53" applyNumberFormat="1" applyFont="1" applyFill="1" applyBorder="1" applyAlignment="1" applyProtection="1">
      <alignment horizontal="center" vertical="center" wrapText="1"/>
      <protection locked="0"/>
    </xf>
    <xf numFmtId="49" fontId="22" fillId="33" borderId="11" xfId="53" applyNumberFormat="1" applyFont="1" applyFill="1" applyBorder="1" applyAlignment="1" applyProtection="1">
      <alignment horizontal="center" vertical="center" wrapText="1"/>
      <protection locked="0"/>
    </xf>
    <xf numFmtId="1" fontId="22" fillId="33" borderId="11" xfId="53" applyNumberFormat="1" applyFont="1" applyFill="1" applyBorder="1" applyAlignment="1" applyProtection="1">
      <alignment horizontal="center" vertical="center" wrapText="1"/>
      <protection locked="0"/>
    </xf>
    <xf numFmtId="0" fontId="22" fillId="33" borderId="11" xfId="53" applyFont="1" applyFill="1" applyBorder="1" applyAlignment="1" applyProtection="1">
      <alignment horizontal="left" vertical="center" wrapText="1"/>
      <protection locked="0"/>
    </xf>
    <xf numFmtId="0" fontId="24" fillId="0" borderId="0" xfId="53" applyFont="1" applyFill="1" applyAlignment="1" applyProtection="1">
      <alignment horizontal="left" wrapText="1"/>
      <protection locked="0"/>
    </xf>
    <xf numFmtId="207" fontId="118" fillId="29" borderId="11" xfId="48" applyNumberFormat="1" applyFont="1" applyFill="1" applyBorder="1" applyAlignment="1" applyProtection="1">
      <alignment horizontal="center" vertical="center" wrapText="1"/>
      <protection/>
    </xf>
    <xf numFmtId="0" fontId="133" fillId="25" borderId="11" xfId="53" applyFont="1" applyFill="1" applyBorder="1" applyAlignment="1">
      <alignment horizontal="center" vertical="center" wrapText="1"/>
      <protection/>
    </xf>
    <xf numFmtId="14" fontId="133" fillId="25" borderId="11" xfId="53" applyNumberFormat="1" applyFont="1" applyFill="1" applyBorder="1" applyAlignment="1">
      <alignment horizontal="center" vertical="center" wrapText="1"/>
      <protection/>
    </xf>
    <xf numFmtId="0" fontId="133" fillId="25" borderId="11" xfId="53" applyNumberFormat="1" applyFont="1" applyFill="1" applyBorder="1" applyAlignment="1">
      <alignment horizontal="center" vertical="center" wrapText="1"/>
      <protection/>
    </xf>
    <xf numFmtId="206" fontId="133" fillId="25" borderId="11" xfId="53" applyNumberFormat="1" applyFont="1" applyFill="1" applyBorder="1" applyAlignment="1">
      <alignment horizontal="center" vertical="center" wrapText="1"/>
      <protection/>
    </xf>
    <xf numFmtId="181" fontId="118" fillId="28" borderId="11" xfId="48" applyNumberFormat="1" applyFont="1" applyFill="1" applyBorder="1" applyAlignment="1" applyProtection="1">
      <alignment vertical="center" wrapText="1"/>
      <protection/>
    </xf>
    <xf numFmtId="207" fontId="130" fillId="0" borderId="11" xfId="53" applyNumberFormat="1" applyFont="1" applyFill="1" applyBorder="1" applyAlignment="1" applyProtection="1">
      <alignment horizontal="center" vertical="center" wrapText="1"/>
      <protection locked="0"/>
    </xf>
    <xf numFmtId="0" fontId="115" fillId="0" borderId="11" xfId="53" applyFont="1" applyFill="1" applyBorder="1" applyAlignment="1">
      <alignment horizontal="center" vertical="center"/>
      <protection/>
    </xf>
    <xf numFmtId="0" fontId="36" fillId="0" borderId="11" xfId="53" applyNumberFormat="1" applyFont="1" applyFill="1" applyBorder="1" applyAlignment="1">
      <alignment horizontal="left" vertical="center" wrapText="1"/>
      <protection/>
    </xf>
    <xf numFmtId="14" fontId="130" fillId="0" borderId="11" xfId="53" applyNumberFormat="1" applyFont="1" applyFill="1" applyBorder="1" applyAlignment="1">
      <alignment horizontal="center" vertical="center" wrapText="1"/>
      <protection/>
    </xf>
    <xf numFmtId="0" fontId="130" fillId="0" borderId="11" xfId="53" applyFont="1" applyFill="1" applyBorder="1" applyAlignment="1">
      <alignment horizontal="center" vertical="center" wrapText="1"/>
      <protection/>
    </xf>
    <xf numFmtId="207" fontId="79" fillId="0" borderId="11" xfId="53" applyNumberFormat="1" applyFont="1" applyFill="1" applyBorder="1" applyAlignment="1">
      <alignment horizontal="center" vertical="center"/>
      <protection/>
    </xf>
    <xf numFmtId="207" fontId="117" fillId="25" borderId="10" xfId="53" applyNumberFormat="1" applyFont="1" applyFill="1" applyBorder="1" applyAlignment="1" applyProtection="1">
      <alignment vertical="center" wrapText="1"/>
      <protection locked="0"/>
    </xf>
    <xf numFmtId="207" fontId="117" fillId="25" borderId="12" xfId="53" applyNumberFormat="1" applyFont="1" applyFill="1" applyBorder="1" applyAlignment="1" applyProtection="1">
      <alignment vertical="center" wrapText="1"/>
      <protection locked="0"/>
    </xf>
    <xf numFmtId="0" fontId="114" fillId="27" borderId="11" xfId="53" applyFont="1" applyFill="1" applyBorder="1" applyAlignment="1" applyProtection="1">
      <alignment horizontal="center" vertical="center" wrapText="1"/>
      <protection locked="0"/>
    </xf>
    <xf numFmtId="0" fontId="120" fillId="26" borderId="11" xfId="53" applyFont="1" applyFill="1" applyBorder="1" applyAlignment="1" applyProtection="1">
      <alignment horizontal="left" vertical="center" wrapText="1"/>
      <protection hidden="1"/>
    </xf>
    <xf numFmtId="0" fontId="24" fillId="26" borderId="0" xfId="53" applyFont="1" applyFill="1" applyAlignment="1" applyProtection="1">
      <alignment vertical="center" wrapText="1"/>
      <protection locked="0"/>
    </xf>
    <xf numFmtId="0" fontId="120" fillId="33" borderId="25" xfId="53" applyFont="1" applyFill="1" applyBorder="1" applyAlignment="1" applyProtection="1">
      <alignment horizontal="center" vertical="center" wrapText="1"/>
      <protection hidden="1"/>
    </xf>
    <xf numFmtId="14" fontId="22" fillId="33" borderId="25" xfId="53" applyNumberFormat="1" applyFont="1" applyFill="1" applyBorder="1" applyAlignment="1" applyProtection="1">
      <alignment horizontal="center" vertical="center" wrapText="1"/>
      <protection locked="0"/>
    </xf>
    <xf numFmtId="0" fontId="22" fillId="33" borderId="25" xfId="53" applyFont="1" applyFill="1" applyBorder="1" applyAlignment="1" applyProtection="1">
      <alignment vertical="center" wrapText="1"/>
      <protection locked="0"/>
    </xf>
    <xf numFmtId="0" fontId="22" fillId="33" borderId="25" xfId="53" applyFont="1" applyFill="1" applyBorder="1" applyAlignment="1" applyProtection="1">
      <alignment horizontal="left" vertical="center" wrapText="1"/>
      <protection locked="0"/>
    </xf>
    <xf numFmtId="0" fontId="110" fillId="33" borderId="25" xfId="53" applyFont="1" applyFill="1" applyBorder="1" applyAlignment="1" applyProtection="1">
      <alignment horizontal="center" vertical="center" wrapText="1"/>
      <protection locked="0"/>
    </xf>
    <xf numFmtId="203" fontId="22" fillId="33" borderId="25" xfId="53" applyNumberFormat="1" applyFont="1" applyFill="1" applyBorder="1" applyAlignment="1" applyProtection="1">
      <alignment horizontal="center" vertical="center" wrapText="1"/>
      <protection locked="0"/>
    </xf>
    <xf numFmtId="49" fontId="22" fillId="33" borderId="25" xfId="53" applyNumberFormat="1" applyFont="1" applyFill="1" applyBorder="1" applyAlignment="1" applyProtection="1">
      <alignment horizontal="center" vertical="center" wrapText="1"/>
      <protection locked="0"/>
    </xf>
    <xf numFmtId="1" fontId="22" fillId="33" borderId="25" xfId="53" applyNumberFormat="1" applyFont="1" applyFill="1" applyBorder="1" applyAlignment="1" applyProtection="1">
      <alignment horizontal="center" vertical="center" wrapText="1"/>
      <protection locked="0"/>
    </xf>
    <xf numFmtId="0" fontId="120" fillId="26" borderId="26" xfId="53" applyFont="1" applyFill="1" applyBorder="1" applyAlignment="1" applyProtection="1">
      <alignment horizontal="left" vertical="center" wrapText="1"/>
      <protection hidden="1"/>
    </xf>
    <xf numFmtId="0" fontId="120" fillId="26" borderId="25" xfId="53" applyFont="1" applyFill="1" applyBorder="1" applyAlignment="1" applyProtection="1">
      <alignment horizontal="left" vertical="center" wrapText="1"/>
      <protection hidden="1"/>
    </xf>
    <xf numFmtId="0" fontId="116" fillId="25" borderId="12" xfId="53" applyFont="1" applyFill="1" applyBorder="1" applyAlignment="1" applyProtection="1">
      <alignment horizontal="right" vertical="center" wrapText="1"/>
      <protection locked="0"/>
    </xf>
    <xf numFmtId="207" fontId="117" fillId="25" borderId="10" xfId="53" applyNumberFormat="1" applyFont="1" applyFill="1" applyBorder="1" applyAlignment="1" applyProtection="1">
      <alignment horizontal="left" vertical="center" wrapText="1"/>
      <protection locked="0"/>
    </xf>
    <xf numFmtId="0" fontId="0" fillId="31" borderId="0" xfId="0" applyFill="1" applyAlignment="1">
      <alignment/>
    </xf>
    <xf numFmtId="0" fontId="118" fillId="31" borderId="0" xfId="53" applyFont="1" applyFill="1" applyBorder="1" applyAlignment="1">
      <alignment horizontal="center" vertical="center"/>
      <protection/>
    </xf>
    <xf numFmtId="0" fontId="111" fillId="31" borderId="0" xfId="53" applyFont="1" applyFill="1" applyBorder="1" applyAlignment="1">
      <alignment horizontal="center" vertical="center" wrapText="1"/>
      <protection/>
    </xf>
    <xf numFmtId="203" fontId="25" fillId="31" borderId="0" xfId="53" applyNumberFormat="1" applyFont="1" applyFill="1" applyBorder="1" applyAlignment="1">
      <alignment horizontal="center" vertical="center"/>
      <protection/>
    </xf>
    <xf numFmtId="0" fontId="114" fillId="30" borderId="0" xfId="53" applyFont="1" applyFill="1" applyBorder="1" applyAlignment="1">
      <alignment vertical="center" wrapText="1"/>
      <protection/>
    </xf>
    <xf numFmtId="0" fontId="0" fillId="34" borderId="0" xfId="0" applyFill="1" applyAlignment="1">
      <alignment/>
    </xf>
    <xf numFmtId="0" fontId="114" fillId="31" borderId="0" xfId="53" applyFont="1" applyFill="1" applyBorder="1" applyAlignment="1">
      <alignment vertical="center" wrapText="1"/>
      <protection/>
    </xf>
    <xf numFmtId="0" fontId="130" fillId="0" borderId="11" xfId="53" applyFont="1" applyFill="1" applyBorder="1" applyAlignment="1">
      <alignment vertical="center" wrapText="1"/>
      <protection/>
    </xf>
    <xf numFmtId="0" fontId="22" fillId="26" borderId="0" xfId="0" applyFont="1" applyFill="1" applyAlignment="1">
      <alignment/>
    </xf>
    <xf numFmtId="0" fontId="0" fillId="26" borderId="0" xfId="0" applyFill="1" applyAlignment="1">
      <alignment/>
    </xf>
    <xf numFmtId="0" fontId="127" fillId="0" borderId="11" xfId="0" applyFont="1" applyBorder="1" applyAlignment="1">
      <alignment horizontal="center" vertical="center"/>
    </xf>
    <xf numFmtId="0" fontId="134" fillId="0" borderId="0" xfId="0" applyFont="1" applyAlignment="1">
      <alignment horizontal="center" vertical="center"/>
    </xf>
    <xf numFmtId="14" fontId="37" fillId="0" borderId="11" xfId="0" applyNumberFormat="1" applyFont="1" applyBorder="1" applyAlignment="1">
      <alignment horizontal="center" vertical="center"/>
    </xf>
    <xf numFmtId="0" fontId="37" fillId="0" borderId="11" xfId="0" applyFont="1" applyBorder="1" applyAlignment="1">
      <alignment horizontal="center" vertical="center"/>
    </xf>
    <xf numFmtId="0" fontId="37" fillId="0" borderId="11" xfId="0" applyNumberFormat="1" applyFont="1" applyBorder="1" applyAlignment="1">
      <alignment horizontal="left" vertical="center"/>
    </xf>
    <xf numFmtId="203" fontId="37" fillId="0" borderId="11" xfId="0" applyNumberFormat="1" applyFont="1" applyBorder="1" applyAlignment="1">
      <alignment horizontal="center" vertical="center"/>
    </xf>
    <xf numFmtId="206" fontId="37" fillId="0" borderId="11" xfId="0" applyNumberFormat="1" applyFont="1" applyBorder="1" applyAlignment="1">
      <alignment horizontal="center" vertical="center"/>
    </xf>
    <xf numFmtId="0" fontId="32" fillId="18" borderId="10" xfId="53" applyNumberFormat="1" applyFont="1" applyFill="1" applyBorder="1" applyAlignment="1" applyProtection="1">
      <alignment horizontal="right" vertical="center" wrapText="1"/>
      <protection locked="0"/>
    </xf>
    <xf numFmtId="0" fontId="114" fillId="27" borderId="11" xfId="53" applyFont="1" applyFill="1" applyBorder="1" applyAlignment="1" applyProtection="1">
      <alignment horizontal="center" vertical="center" wrapText="1"/>
      <protection locked="0"/>
    </xf>
    <xf numFmtId="0" fontId="114" fillId="27" borderId="11" xfId="53" applyFont="1" applyFill="1" applyBorder="1" applyAlignment="1" applyProtection="1">
      <alignment horizontal="center" vertical="center" wrapText="1"/>
      <protection locked="0"/>
    </xf>
    <xf numFmtId="0" fontId="111" fillId="27" borderId="11" xfId="53" applyFont="1" applyFill="1" applyBorder="1" applyAlignment="1" applyProtection="1">
      <alignment horizontal="center" vertical="center" wrapText="1"/>
      <protection locked="0"/>
    </xf>
    <xf numFmtId="0" fontId="119" fillId="28" borderId="0" xfId="48" applyFont="1" applyFill="1" applyBorder="1" applyAlignment="1" applyProtection="1">
      <alignment horizontal="center" vertical="center"/>
      <protection/>
    </xf>
    <xf numFmtId="0" fontId="27" fillId="0" borderId="0" xfId="53" applyFont="1" applyAlignment="1" applyProtection="1">
      <alignment horizontal="center" vertical="center" wrapText="1"/>
      <protection locked="0"/>
    </xf>
    <xf numFmtId="203" fontId="27" fillId="0" borderId="0" xfId="53" applyNumberFormat="1" applyFont="1" applyAlignment="1" applyProtection="1">
      <alignment horizontal="center" vertical="center" wrapText="1"/>
      <protection locked="0"/>
    </xf>
    <xf numFmtId="203" fontId="27" fillId="0" borderId="0" xfId="53" applyNumberFormat="1" applyFont="1" applyFill="1" applyAlignment="1">
      <alignment horizontal="center" vertical="center"/>
      <protection/>
    </xf>
    <xf numFmtId="0" fontId="27" fillId="0" borderId="0" xfId="53" applyFont="1" applyFill="1" applyAlignment="1">
      <alignment horizontal="center" vertical="center"/>
      <protection/>
    </xf>
    <xf numFmtId="206" fontId="27" fillId="0" borderId="0" xfId="53" applyNumberFormat="1" applyFont="1" applyAlignment="1" applyProtection="1">
      <alignment horizontal="center" vertical="center" wrapText="1"/>
      <protection locked="0"/>
    </xf>
    <xf numFmtId="206" fontId="27" fillId="0" borderId="0" xfId="53" applyNumberFormat="1" applyFont="1" applyFill="1" applyAlignment="1">
      <alignment horizontal="center" vertical="center"/>
      <protection/>
    </xf>
    <xf numFmtId="0" fontId="81" fillId="0" borderId="0" xfId="53" applyFont="1" applyAlignment="1" applyProtection="1">
      <alignment horizontal="center" vertical="center" wrapText="1"/>
      <protection locked="0"/>
    </xf>
    <xf numFmtId="0" fontId="81" fillId="0" borderId="0" xfId="53" applyFont="1" applyFill="1" applyAlignment="1">
      <alignment horizontal="center" vertical="center"/>
      <protection/>
    </xf>
    <xf numFmtId="207" fontId="81" fillId="0" borderId="0" xfId="53" applyNumberFormat="1" applyFont="1" applyAlignment="1" applyProtection="1">
      <alignment horizontal="center" vertical="center" wrapText="1"/>
      <protection locked="0"/>
    </xf>
    <xf numFmtId="207" fontId="81" fillId="0" borderId="0" xfId="53" applyNumberFormat="1" applyFont="1" applyFill="1" applyAlignment="1">
      <alignment horizontal="center" vertical="center"/>
      <protection/>
    </xf>
    <xf numFmtId="0" fontId="27" fillId="0" borderId="0" xfId="53" applyFont="1" applyAlignment="1" applyProtection="1">
      <alignment horizontal="center" vertical="center" wrapText="1"/>
      <protection locked="0"/>
    </xf>
    <xf numFmtId="203" fontId="27" fillId="0" borderId="0" xfId="53" applyNumberFormat="1" applyFont="1" applyAlignment="1" applyProtection="1">
      <alignment horizontal="center" vertical="center" wrapText="1"/>
      <protection locked="0"/>
    </xf>
    <xf numFmtId="203" fontId="27" fillId="0" borderId="0" xfId="53" applyNumberFormat="1" applyFont="1" applyFill="1" applyAlignment="1" applyProtection="1">
      <alignment horizontal="center" vertical="center" wrapText="1"/>
      <protection locked="0"/>
    </xf>
    <xf numFmtId="207" fontId="27" fillId="0" borderId="0" xfId="53" applyNumberFormat="1" applyFont="1" applyAlignment="1" applyProtection="1">
      <alignment horizontal="center" vertical="center" wrapText="1"/>
      <protection locked="0"/>
    </xf>
    <xf numFmtId="207" fontId="27" fillId="0" borderId="0" xfId="53" applyNumberFormat="1" applyFont="1" applyFill="1" applyAlignment="1" applyProtection="1">
      <alignment horizontal="center" vertical="center" wrapText="1"/>
      <protection locked="0"/>
    </xf>
    <xf numFmtId="1" fontId="117" fillId="0" borderId="11" xfId="53" applyNumberFormat="1" applyFont="1" applyFill="1" applyBorder="1" applyAlignment="1" applyProtection="1">
      <alignment horizontal="center" vertical="center" wrapText="1"/>
      <protection locked="0"/>
    </xf>
    <xf numFmtId="0" fontId="34" fillId="25" borderId="0" xfId="53" applyFont="1" applyFill="1" applyBorder="1" applyAlignment="1" applyProtection="1">
      <alignment horizontal="center" vertical="center" wrapText="1"/>
      <protection locked="0"/>
    </xf>
    <xf numFmtId="0" fontId="27" fillId="25" borderId="12" xfId="53" applyFont="1" applyFill="1" applyBorder="1" applyAlignment="1" applyProtection="1">
      <alignment horizontal="right" vertical="center" wrapText="1"/>
      <protection locked="0"/>
    </xf>
    <xf numFmtId="0" fontId="118" fillId="30" borderId="27" xfId="53" applyFont="1" applyFill="1" applyBorder="1" applyAlignment="1">
      <alignment vertical="center"/>
      <protection/>
    </xf>
    <xf numFmtId="0" fontId="118" fillId="30" borderId="24" xfId="53" applyFont="1" applyFill="1" applyBorder="1" applyAlignment="1">
      <alignment vertical="center"/>
      <protection/>
    </xf>
    <xf numFmtId="0" fontId="118" fillId="30" borderId="28" xfId="53" applyFont="1" applyFill="1" applyBorder="1" applyAlignment="1">
      <alignment vertical="center"/>
      <protection/>
    </xf>
    <xf numFmtId="190" fontId="24" fillId="24" borderId="0" xfId="53" applyNumberFormat="1" applyFont="1" applyFill="1" applyBorder="1" applyAlignment="1" applyProtection="1">
      <alignment horizontal="center" vertical="center" wrapText="1"/>
      <protection locked="0"/>
    </xf>
    <xf numFmtId="0" fontId="135" fillId="30" borderId="24" xfId="53" applyFont="1" applyFill="1" applyBorder="1" applyAlignment="1">
      <alignment horizontal="right" vertical="center"/>
      <protection/>
    </xf>
    <xf numFmtId="49" fontId="136" fillId="30" borderId="24" xfId="53" applyNumberFormat="1" applyFont="1" applyFill="1" applyBorder="1" applyAlignment="1">
      <alignment horizontal="left" vertical="center"/>
      <protection/>
    </xf>
    <xf numFmtId="49" fontId="27" fillId="0" borderId="11" xfId="53" applyNumberFormat="1" applyFont="1" applyFill="1" applyBorder="1" applyAlignment="1" applyProtection="1">
      <alignment vertical="center" wrapText="1"/>
      <protection locked="0"/>
    </xf>
    <xf numFmtId="0" fontId="25" fillId="0" borderId="11" xfId="53" applyFont="1" applyFill="1" applyBorder="1" applyAlignment="1">
      <alignment horizontal="left" vertical="center" wrapText="1"/>
      <protection/>
    </xf>
    <xf numFmtId="0" fontId="137" fillId="0" borderId="11" xfId="53" applyFont="1" applyFill="1" applyBorder="1" applyAlignment="1">
      <alignment horizontal="left" vertical="center" wrapText="1"/>
      <protection/>
    </xf>
    <xf numFmtId="14" fontId="36" fillId="0" borderId="11" xfId="53" applyNumberFormat="1" applyFont="1" applyFill="1" applyBorder="1" applyAlignment="1">
      <alignment horizontal="center" vertical="center" wrapText="1"/>
      <protection/>
    </xf>
    <xf numFmtId="14" fontId="25" fillId="0" borderId="11" xfId="53" applyNumberFormat="1" applyFont="1" applyFill="1" applyBorder="1" applyAlignment="1">
      <alignment horizontal="center" vertical="center" wrapText="1"/>
      <protection/>
    </xf>
    <xf numFmtId="1" fontId="117" fillId="0" borderId="11" xfId="53" applyNumberFormat="1" applyFont="1" applyFill="1" applyBorder="1" applyAlignment="1">
      <alignment horizontal="center" vertical="center"/>
      <protection/>
    </xf>
    <xf numFmtId="1" fontId="109" fillId="0" borderId="11" xfId="53" applyNumberFormat="1" applyFont="1" applyFill="1" applyBorder="1" applyAlignment="1">
      <alignment horizontal="center" vertical="center"/>
      <protection/>
    </xf>
    <xf numFmtId="1" fontId="136" fillId="0" borderId="11" xfId="53" applyNumberFormat="1" applyFont="1" applyFill="1" applyBorder="1" applyAlignment="1">
      <alignment horizontal="center" vertical="center"/>
      <protection/>
    </xf>
    <xf numFmtId="1" fontId="117" fillId="0" borderId="11" xfId="53" applyNumberFormat="1" applyFont="1" applyFill="1" applyBorder="1" applyAlignment="1">
      <alignment horizontal="center" vertical="center" wrapText="1"/>
      <protection/>
    </xf>
    <xf numFmtId="0" fontId="136" fillId="0" borderId="11" xfId="53" applyFont="1" applyFill="1" applyBorder="1" applyAlignment="1">
      <alignment horizontal="center" vertical="center"/>
      <protection/>
    </xf>
    <xf numFmtId="1" fontId="138" fillId="0" borderId="11" xfId="53" applyNumberFormat="1" applyFont="1" applyFill="1" applyBorder="1" applyAlignment="1">
      <alignment horizontal="center" vertical="center" wrapText="1"/>
      <protection/>
    </xf>
    <xf numFmtId="0" fontId="120" fillId="0" borderId="0" xfId="53" applyFont="1" applyFill="1" applyAlignment="1" applyProtection="1">
      <alignment horizontal="center" wrapText="1"/>
      <protection locked="0"/>
    </xf>
    <xf numFmtId="1" fontId="136" fillId="0" borderId="11" xfId="53" applyNumberFormat="1" applyFont="1" applyFill="1" applyBorder="1" applyAlignment="1">
      <alignment horizontal="center" vertical="center" wrapText="1"/>
      <protection/>
    </xf>
    <xf numFmtId="0" fontId="136" fillId="0" borderId="11" xfId="53" applyFont="1" applyFill="1" applyBorder="1" applyAlignment="1">
      <alignment horizontal="center" vertical="center" wrapText="1"/>
      <protection/>
    </xf>
    <xf numFmtId="0" fontId="139" fillId="0" borderId="11" xfId="53" applyNumberFormat="1" applyFont="1" applyFill="1" applyBorder="1" applyAlignment="1">
      <alignment horizontal="center" vertical="center"/>
      <protection/>
    </xf>
    <xf numFmtId="0" fontId="34" fillId="25" borderId="0" xfId="53" applyFont="1" applyFill="1" applyBorder="1" applyAlignment="1" applyProtection="1">
      <alignment horizontal="center" vertical="center" wrapText="1"/>
      <protection locked="0"/>
    </xf>
    <xf numFmtId="0" fontId="111" fillId="27" borderId="11" xfId="53" applyFont="1" applyFill="1" applyBorder="1" applyAlignment="1" applyProtection="1">
      <alignment horizontal="center" vertical="center" wrapText="1"/>
      <protection locked="0"/>
    </xf>
    <xf numFmtId="0" fontId="114" fillId="27" borderId="11" xfId="53" applyFont="1" applyFill="1" applyBorder="1" applyAlignment="1" applyProtection="1">
      <alignment horizontal="center" vertical="center" wrapText="1"/>
      <protection locked="0"/>
    </xf>
    <xf numFmtId="0" fontId="27" fillId="25" borderId="12" xfId="53" applyFont="1" applyFill="1" applyBorder="1" applyAlignment="1" applyProtection="1">
      <alignment horizontal="right" vertical="center" wrapText="1"/>
      <protection locked="0"/>
    </xf>
    <xf numFmtId="0" fontId="120" fillId="33" borderId="29" xfId="53" applyFont="1" applyFill="1" applyBorder="1" applyAlignment="1" applyProtection="1">
      <alignment horizontal="center" vertical="center" wrapText="1"/>
      <protection hidden="1"/>
    </xf>
    <xf numFmtId="14" fontId="22" fillId="33" borderId="29" xfId="53" applyNumberFormat="1" applyFont="1" applyFill="1" applyBorder="1" applyAlignment="1" applyProtection="1">
      <alignment horizontal="center" vertical="center" wrapText="1"/>
      <protection locked="0"/>
    </xf>
    <xf numFmtId="0" fontId="22" fillId="33" borderId="29" xfId="53" applyFont="1" applyFill="1" applyBorder="1" applyAlignment="1" applyProtection="1">
      <alignment vertical="center" wrapText="1"/>
      <protection locked="0"/>
    </xf>
    <xf numFmtId="0" fontId="22" fillId="33" borderId="29" xfId="53" applyFont="1" applyFill="1" applyBorder="1" applyAlignment="1" applyProtection="1">
      <alignment horizontal="left" vertical="center" wrapText="1"/>
      <protection locked="0"/>
    </xf>
    <xf numFmtId="0" fontId="110" fillId="33" borderId="29" xfId="53" applyFont="1" applyFill="1" applyBorder="1" applyAlignment="1" applyProtection="1">
      <alignment horizontal="center" vertical="center" wrapText="1"/>
      <protection locked="0"/>
    </xf>
    <xf numFmtId="203" fontId="22" fillId="33" borderId="29" xfId="53" applyNumberFormat="1" applyFont="1" applyFill="1" applyBorder="1" applyAlignment="1" applyProtection="1">
      <alignment horizontal="center" vertical="center" wrapText="1"/>
      <protection locked="0"/>
    </xf>
    <xf numFmtId="49" fontId="22" fillId="33" borderId="29" xfId="53" applyNumberFormat="1" applyFont="1" applyFill="1" applyBorder="1" applyAlignment="1" applyProtection="1">
      <alignment horizontal="center" vertical="center" wrapText="1"/>
      <protection locked="0"/>
    </xf>
    <xf numFmtId="1" fontId="22" fillId="33" borderId="29" xfId="53" applyNumberFormat="1" applyFont="1" applyFill="1" applyBorder="1" applyAlignment="1" applyProtection="1">
      <alignment horizontal="center" vertical="center" wrapText="1"/>
      <protection locked="0"/>
    </xf>
    <xf numFmtId="0" fontId="120" fillId="26" borderId="29" xfId="53" applyFont="1" applyFill="1" applyBorder="1" applyAlignment="1" applyProtection="1">
      <alignment horizontal="left" vertical="center" wrapText="1"/>
      <protection hidden="1"/>
    </xf>
    <xf numFmtId="0" fontId="120" fillId="28" borderId="26" xfId="53" applyFont="1" applyFill="1" applyBorder="1" applyAlignment="1" applyProtection="1">
      <alignment horizontal="center" vertical="center" wrapText="1"/>
      <protection hidden="1"/>
    </xf>
    <xf numFmtId="14" fontId="22" fillId="28" borderId="26" xfId="53" applyNumberFormat="1" applyFont="1" applyFill="1" applyBorder="1" applyAlignment="1" applyProtection="1">
      <alignment horizontal="center" vertical="center" wrapText="1"/>
      <protection locked="0"/>
    </xf>
    <xf numFmtId="0" fontId="22" fillId="28" borderId="26" xfId="53" applyFont="1" applyFill="1" applyBorder="1" applyAlignment="1" applyProtection="1">
      <alignment vertical="center" wrapText="1"/>
      <protection locked="0"/>
    </xf>
    <xf numFmtId="0" fontId="22" fillId="28" borderId="26" xfId="53" applyFont="1" applyFill="1" applyBorder="1" applyAlignment="1" applyProtection="1">
      <alignment horizontal="left" vertical="center" wrapText="1"/>
      <protection locked="0"/>
    </xf>
    <xf numFmtId="0" fontId="110" fillId="28" borderId="26" xfId="53" applyFont="1" applyFill="1" applyBorder="1" applyAlignment="1" applyProtection="1">
      <alignment horizontal="center" vertical="center" wrapText="1"/>
      <protection locked="0"/>
    </xf>
    <xf numFmtId="203" fontId="22" fillId="28" borderId="26" xfId="53" applyNumberFormat="1" applyFont="1" applyFill="1" applyBorder="1" applyAlignment="1" applyProtection="1">
      <alignment horizontal="center" vertical="center" wrapText="1"/>
      <protection locked="0"/>
    </xf>
    <xf numFmtId="49" fontId="22" fillId="28" borderId="26" xfId="53" applyNumberFormat="1" applyFont="1" applyFill="1" applyBorder="1" applyAlignment="1" applyProtection="1">
      <alignment horizontal="center" vertical="center" wrapText="1"/>
      <protection locked="0"/>
    </xf>
    <xf numFmtId="1" fontId="22" fillId="28" borderId="26" xfId="53" applyNumberFormat="1" applyFont="1" applyFill="1" applyBorder="1" applyAlignment="1" applyProtection="1">
      <alignment horizontal="center" vertical="center" wrapText="1"/>
      <protection locked="0"/>
    </xf>
    <xf numFmtId="14" fontId="22" fillId="28" borderId="11" xfId="53" applyNumberFormat="1" applyFont="1" applyFill="1" applyBorder="1" applyAlignment="1" applyProtection="1">
      <alignment horizontal="center" vertical="center" wrapText="1"/>
      <protection locked="0"/>
    </xf>
    <xf numFmtId="0" fontId="22" fillId="28" borderId="11" xfId="53" applyFont="1" applyFill="1" applyBorder="1" applyAlignment="1" applyProtection="1">
      <alignment vertical="center" wrapText="1"/>
      <protection locked="0"/>
    </xf>
    <xf numFmtId="0" fontId="22" fillId="28" borderId="11" xfId="53" applyFont="1" applyFill="1" applyBorder="1" applyAlignment="1" applyProtection="1">
      <alignment horizontal="left" vertical="center" wrapText="1"/>
      <protection locked="0"/>
    </xf>
    <xf numFmtId="0" fontId="110" fillId="28" borderId="11" xfId="53" applyFont="1" applyFill="1" applyBorder="1" applyAlignment="1" applyProtection="1">
      <alignment horizontal="center" vertical="center" wrapText="1"/>
      <protection locked="0"/>
    </xf>
    <xf numFmtId="49" fontId="22" fillId="28" borderId="11" xfId="53" applyNumberFormat="1" applyFont="1" applyFill="1" applyBorder="1" applyAlignment="1" applyProtection="1">
      <alignment horizontal="center" vertical="center" wrapText="1"/>
      <protection locked="0"/>
    </xf>
    <xf numFmtId="1" fontId="22" fillId="28" borderId="11" xfId="53" applyNumberFormat="1" applyFont="1" applyFill="1" applyBorder="1" applyAlignment="1" applyProtection="1">
      <alignment horizontal="center" vertical="center" wrapText="1"/>
      <protection locked="0"/>
    </xf>
    <xf numFmtId="206" fontId="118" fillId="30" borderId="24" xfId="53" applyNumberFormat="1" applyFont="1" applyFill="1" applyBorder="1" applyAlignment="1">
      <alignment vertical="center"/>
      <protection/>
    </xf>
    <xf numFmtId="206" fontId="111" fillId="25" borderId="11" xfId="53" applyNumberFormat="1" applyFont="1" applyFill="1" applyBorder="1" applyAlignment="1">
      <alignment horizontal="center" vertical="center" wrapText="1"/>
      <protection/>
    </xf>
    <xf numFmtId="210" fontId="118" fillId="30" borderId="24" xfId="53" applyNumberFormat="1" applyFont="1" applyFill="1" applyBorder="1" applyAlignment="1">
      <alignment vertical="center"/>
      <protection/>
    </xf>
    <xf numFmtId="210" fontId="111" fillId="25" borderId="11" xfId="53" applyNumberFormat="1" applyFont="1" applyFill="1" applyBorder="1" applyAlignment="1">
      <alignment horizontal="center" vertical="center" wrapText="1"/>
      <protection/>
    </xf>
    <xf numFmtId="210" fontId="25" fillId="0" borderId="11" xfId="53" applyNumberFormat="1" applyFont="1" applyFill="1" applyBorder="1" applyAlignment="1">
      <alignment horizontal="center" vertical="center"/>
      <protection/>
    </xf>
    <xf numFmtId="210" fontId="25" fillId="0" borderId="0" xfId="53" applyNumberFormat="1" applyFont="1" applyFill="1" applyBorder="1" applyAlignment="1">
      <alignment horizontal="center" vertical="center"/>
      <protection/>
    </xf>
    <xf numFmtId="210" fontId="22" fillId="0" borderId="0" xfId="53" applyNumberFormat="1" applyFont="1" applyFill="1" applyAlignment="1">
      <alignment horizontal="center"/>
      <protection/>
    </xf>
    <xf numFmtId="210" fontId="22" fillId="0" borderId="0" xfId="53" applyNumberFormat="1" applyFont="1" applyFill="1">
      <alignment/>
      <protection/>
    </xf>
    <xf numFmtId="210" fontId="28" fillId="25" borderId="12" xfId="53" applyNumberFormat="1" applyFont="1" applyFill="1" applyBorder="1" applyAlignment="1" applyProtection="1">
      <alignment vertical="center" wrapText="1"/>
      <protection locked="0"/>
    </xf>
    <xf numFmtId="210" fontId="27" fillId="24" borderId="0" xfId="53" applyNumberFormat="1" applyFont="1" applyFill="1" applyBorder="1" applyAlignment="1" applyProtection="1">
      <alignment horizontal="left" wrapText="1"/>
      <protection locked="0"/>
    </xf>
    <xf numFmtId="210" fontId="22" fillId="0" borderId="0" xfId="53" applyNumberFormat="1" applyFont="1" applyFill="1" applyBorder="1" applyAlignment="1">
      <alignment horizontal="center" vertical="center"/>
      <protection/>
    </xf>
    <xf numFmtId="210" fontId="22" fillId="0" borderId="0" xfId="53" applyNumberFormat="1" applyFont="1" applyFill="1" applyAlignment="1">
      <alignment horizontal="left"/>
      <protection/>
    </xf>
    <xf numFmtId="0" fontId="22" fillId="0" borderId="11" xfId="0" applyFont="1" applyBorder="1" applyAlignment="1">
      <alignment vertical="center"/>
    </xf>
    <xf numFmtId="0" fontId="37" fillId="0" borderId="11" xfId="0" applyFont="1" applyBorder="1" applyAlignment="1">
      <alignment vertical="center" wrapText="1"/>
    </xf>
    <xf numFmtId="0" fontId="22" fillId="0" borderId="0" xfId="0" applyFont="1" applyAlignment="1">
      <alignment vertical="center"/>
    </xf>
    <xf numFmtId="0" fontId="0" fillId="0" borderId="0" xfId="0" applyFont="1" applyAlignment="1">
      <alignment vertical="center"/>
    </xf>
    <xf numFmtId="49" fontId="84" fillId="0" borderId="11" xfId="53" applyNumberFormat="1" applyFont="1" applyFill="1" applyBorder="1" applyAlignment="1">
      <alignment horizontal="center" vertical="center"/>
      <protection/>
    </xf>
    <xf numFmtId="49" fontId="84" fillId="33" borderId="11" xfId="53" applyNumberFormat="1" applyFont="1" applyFill="1" applyBorder="1" applyAlignment="1" applyProtection="1">
      <alignment horizontal="center" vertical="center"/>
      <protection hidden="1" locked="0"/>
    </xf>
    <xf numFmtId="49" fontId="84" fillId="33" borderId="11" xfId="53" applyNumberFormat="1" applyFont="1" applyFill="1" applyBorder="1" applyAlignment="1">
      <alignment horizontal="center" vertical="center"/>
      <protection/>
    </xf>
    <xf numFmtId="49" fontId="84" fillId="0" borderId="11" xfId="53" applyNumberFormat="1" applyFont="1" applyFill="1" applyBorder="1" applyAlignment="1" applyProtection="1">
      <alignment horizontal="center" vertical="center"/>
      <protection hidden="1" locked="0"/>
    </xf>
    <xf numFmtId="49" fontId="84" fillId="33" borderId="11" xfId="53" applyNumberFormat="1" applyFont="1" applyFill="1" applyBorder="1" applyAlignment="1">
      <alignment vertical="center"/>
      <protection/>
    </xf>
    <xf numFmtId="49" fontId="84" fillId="0" borderId="11" xfId="53" applyNumberFormat="1" applyFont="1" applyFill="1" applyBorder="1" applyAlignment="1">
      <alignment vertical="center"/>
      <protection/>
    </xf>
    <xf numFmtId="0" fontId="0" fillId="0" borderId="0" xfId="0" applyAlignment="1">
      <alignment vertical="center"/>
    </xf>
    <xf numFmtId="0" fontId="0" fillId="31" borderId="0" xfId="0" applyFill="1" applyAlignment="1">
      <alignment vertical="center"/>
    </xf>
    <xf numFmtId="0" fontId="41" fillId="31" borderId="0" xfId="0" applyFont="1" applyFill="1" applyAlignment="1">
      <alignment vertical="center"/>
    </xf>
    <xf numFmtId="0" fontId="118" fillId="30" borderId="27" xfId="53" applyFont="1" applyFill="1" applyBorder="1" applyAlignment="1">
      <alignment horizontal="center" vertical="center"/>
      <protection/>
    </xf>
    <xf numFmtId="0" fontId="118" fillId="30" borderId="24" xfId="53" applyFont="1" applyFill="1" applyBorder="1" applyAlignment="1">
      <alignment horizontal="center" vertical="center"/>
      <protection/>
    </xf>
    <xf numFmtId="0" fontId="34" fillId="25" borderId="0" xfId="53" applyFont="1" applyFill="1" applyBorder="1" applyAlignment="1" applyProtection="1">
      <alignment horizontal="center" vertical="center" wrapText="1"/>
      <protection locked="0"/>
    </xf>
    <xf numFmtId="1" fontId="131" fillId="0" borderId="11" xfId="53" applyNumberFormat="1" applyFont="1" applyFill="1" applyBorder="1" applyAlignment="1">
      <alignment horizontal="center" vertical="center"/>
      <protection/>
    </xf>
    <xf numFmtId="14" fontId="132" fillId="0" borderId="11" xfId="53" applyNumberFormat="1" applyFont="1" applyFill="1" applyBorder="1" applyAlignment="1">
      <alignment horizontal="center" vertical="center"/>
      <protection/>
    </xf>
    <xf numFmtId="0" fontId="132" fillId="0" borderId="11" xfId="53" applyNumberFormat="1" applyFont="1" applyFill="1" applyBorder="1" applyAlignment="1">
      <alignment horizontal="left" vertical="center" wrapText="1"/>
      <protection/>
    </xf>
    <xf numFmtId="203" fontId="132" fillId="0" borderId="11" xfId="53" applyNumberFormat="1" applyFont="1" applyFill="1" applyBorder="1" applyAlignment="1">
      <alignment horizontal="center" vertical="center"/>
      <protection/>
    </xf>
    <xf numFmtId="0" fontId="42" fillId="0" borderId="0" xfId="0" applyFont="1" applyAlignment="1">
      <alignment/>
    </xf>
    <xf numFmtId="0" fontId="58" fillId="35" borderId="11" xfId="0" applyFont="1" applyFill="1" applyBorder="1" applyAlignment="1">
      <alignment horizontal="center" vertical="center"/>
    </xf>
    <xf numFmtId="0" fontId="58" fillId="28" borderId="11" xfId="0" applyFont="1" applyFill="1" applyBorder="1" applyAlignment="1">
      <alignment horizontal="center" vertical="center"/>
    </xf>
    <xf numFmtId="0" fontId="85" fillId="0" borderId="11" xfId="0" applyFont="1" applyBorder="1" applyAlignment="1">
      <alignment horizontal="center" vertical="center"/>
    </xf>
    <xf numFmtId="0" fontId="85" fillId="0" borderId="11" xfId="0" applyFont="1" applyBorder="1" applyAlignment="1">
      <alignment horizontal="left" vertical="center"/>
    </xf>
    <xf numFmtId="203" fontId="86" fillId="0" borderId="11" xfId="0" applyNumberFormat="1" applyFont="1" applyBorder="1" applyAlignment="1">
      <alignment horizontal="center" vertical="center"/>
    </xf>
    <xf numFmtId="0" fontId="140" fillId="0" borderId="11" xfId="0" applyFont="1" applyBorder="1" applyAlignment="1">
      <alignment horizontal="center" vertical="center"/>
    </xf>
    <xf numFmtId="206" fontId="86" fillId="31" borderId="11" xfId="0" applyNumberFormat="1" applyFont="1" applyFill="1" applyBorder="1" applyAlignment="1">
      <alignment horizontal="center" vertical="center"/>
    </xf>
    <xf numFmtId="0" fontId="140" fillId="31" borderId="11" xfId="0" applyFont="1" applyFill="1" applyBorder="1" applyAlignment="1">
      <alignment horizontal="center" vertical="center"/>
    </xf>
    <xf numFmtId="207" fontId="86" fillId="26" borderId="11" xfId="0" applyNumberFormat="1" applyFont="1" applyFill="1" applyBorder="1" applyAlignment="1">
      <alignment horizontal="center" vertical="center"/>
    </xf>
    <xf numFmtId="0" fontId="140" fillId="26" borderId="11" xfId="0" applyFont="1" applyFill="1" applyBorder="1" applyAlignment="1">
      <alignment horizontal="center" vertical="center"/>
    </xf>
    <xf numFmtId="207" fontId="86" fillId="31" borderId="11" xfId="0" applyNumberFormat="1" applyFont="1" applyFill="1" applyBorder="1" applyAlignment="1">
      <alignment horizontal="center" vertical="center"/>
    </xf>
    <xf numFmtId="207" fontId="86" fillId="0" borderId="11" xfId="0" applyNumberFormat="1" applyFont="1" applyBorder="1" applyAlignment="1">
      <alignment horizontal="center" vertical="center"/>
    </xf>
    <xf numFmtId="1" fontId="140" fillId="31" borderId="11" xfId="0" applyNumberFormat="1" applyFont="1" applyFill="1" applyBorder="1" applyAlignment="1">
      <alignment horizontal="center" vertical="center"/>
    </xf>
    <xf numFmtId="1" fontId="140" fillId="35" borderId="11" xfId="0" applyNumberFormat="1" applyFont="1" applyFill="1" applyBorder="1" applyAlignment="1">
      <alignment horizontal="center" vertical="center"/>
    </xf>
    <xf numFmtId="0" fontId="86" fillId="26" borderId="0" xfId="0" applyFont="1" applyFill="1" applyAlignment="1">
      <alignment/>
    </xf>
    <xf numFmtId="0" fontId="43" fillId="26" borderId="0" xfId="0" applyFont="1" applyFill="1" applyAlignment="1">
      <alignment/>
    </xf>
    <xf numFmtId="0" fontId="43" fillId="0" borderId="0" xfId="0" applyFont="1" applyAlignment="1">
      <alignment/>
    </xf>
    <xf numFmtId="206" fontId="86" fillId="0" borderId="11" xfId="0" applyNumberFormat="1" applyFont="1" applyBorder="1" applyAlignment="1">
      <alignment horizontal="center" vertical="center"/>
    </xf>
    <xf numFmtId="0" fontId="140" fillId="36" borderId="11" xfId="0" applyFont="1" applyFill="1" applyBorder="1" applyAlignment="1">
      <alignment horizontal="center" vertical="center"/>
    </xf>
    <xf numFmtId="0" fontId="140" fillId="37" borderId="11" xfId="0" applyFont="1" applyFill="1" applyBorder="1" applyAlignment="1">
      <alignment horizontal="center" vertical="center"/>
    </xf>
    <xf numFmtId="0" fontId="44" fillId="0" borderId="0" xfId="0" applyFont="1" applyAlignment="1">
      <alignment/>
    </xf>
    <xf numFmtId="0" fontId="45" fillId="0" borderId="0" xfId="0" applyFont="1" applyAlignment="1">
      <alignment vertical="center"/>
    </xf>
    <xf numFmtId="207" fontId="24" fillId="0" borderId="11" xfId="53" applyNumberFormat="1" applyFont="1" applyFill="1" applyBorder="1" applyAlignment="1" applyProtection="1">
      <alignment horizontal="center" vertical="center" wrapText="1"/>
      <protection hidden="1"/>
    </xf>
    <xf numFmtId="0" fontId="27" fillId="25" borderId="12" xfId="53" applyFont="1" applyFill="1" applyBorder="1" applyAlignment="1" applyProtection="1">
      <alignment horizontal="center" vertical="center" wrapText="1"/>
      <protection locked="0"/>
    </xf>
    <xf numFmtId="49" fontId="27" fillId="0" borderId="11" xfId="53" applyNumberFormat="1" applyFont="1" applyFill="1" applyBorder="1" applyAlignment="1" applyProtection="1">
      <alignment horizontal="center" vertical="center" wrapText="1"/>
      <protection locked="0"/>
    </xf>
    <xf numFmtId="0" fontId="79" fillId="0" borderId="11" xfId="53" applyFont="1" applyFill="1" applyBorder="1" applyAlignment="1">
      <alignment horizontal="center" vertical="center"/>
      <protection/>
    </xf>
    <xf numFmtId="0" fontId="141" fillId="0" borderId="11" xfId="53" applyFont="1" applyFill="1" applyBorder="1" applyAlignment="1">
      <alignment horizontal="center" vertical="center"/>
      <protection/>
    </xf>
    <xf numFmtId="1" fontId="139" fillId="0" borderId="11" xfId="53" applyNumberFormat="1" applyFont="1" applyFill="1" applyBorder="1" applyAlignment="1">
      <alignment horizontal="center" vertical="center" wrapText="1"/>
      <protection/>
    </xf>
    <xf numFmtId="14" fontId="142" fillId="0" borderId="11" xfId="53" applyNumberFormat="1" applyFont="1" applyFill="1" applyBorder="1" applyAlignment="1">
      <alignment horizontal="center" vertical="center" wrapText="1"/>
      <protection/>
    </xf>
    <xf numFmtId="0" fontId="142" fillId="0" borderId="11" xfId="53" applyFont="1" applyFill="1" applyBorder="1" applyAlignment="1">
      <alignment horizontal="left" vertical="center" wrapText="1"/>
      <protection/>
    </xf>
    <xf numFmtId="49" fontId="79" fillId="0" borderId="11" xfId="53" applyNumberFormat="1" applyFont="1" applyFill="1" applyBorder="1" applyAlignment="1">
      <alignment horizontal="center" vertical="center"/>
      <protection/>
    </xf>
    <xf numFmtId="49" fontId="79" fillId="33" borderId="11" xfId="53" applyNumberFormat="1" applyFont="1" applyFill="1" applyBorder="1" applyAlignment="1" applyProtection="1">
      <alignment horizontal="center" vertical="center"/>
      <protection hidden="1" locked="0"/>
    </xf>
    <xf numFmtId="49" fontId="79" fillId="33" borderId="11" xfId="53" applyNumberFormat="1" applyFont="1" applyFill="1" applyBorder="1" applyAlignment="1">
      <alignment horizontal="center" vertical="center"/>
      <protection/>
    </xf>
    <xf numFmtId="49" fontId="79" fillId="0" borderId="11" xfId="53" applyNumberFormat="1" applyFont="1" applyFill="1" applyBorder="1" applyAlignment="1" applyProtection="1">
      <alignment horizontal="center" vertical="center"/>
      <protection hidden="1" locked="0"/>
    </xf>
    <xf numFmtId="49" fontId="79" fillId="33" borderId="11" xfId="53" applyNumberFormat="1" applyFont="1" applyFill="1" applyBorder="1" applyAlignment="1">
      <alignment vertical="center"/>
      <protection/>
    </xf>
    <xf numFmtId="49" fontId="79" fillId="0" borderId="11" xfId="53" applyNumberFormat="1" applyFont="1" applyFill="1" applyBorder="1" applyAlignment="1">
      <alignment vertical="center"/>
      <protection/>
    </xf>
    <xf numFmtId="0" fontId="79" fillId="0" borderId="0" xfId="53" applyFont="1" applyFill="1" applyAlignment="1">
      <alignment vertical="center"/>
      <protection/>
    </xf>
    <xf numFmtId="207" fontId="90" fillId="0" borderId="0" xfId="53" applyNumberFormat="1" applyFont="1" applyFill="1" applyAlignment="1">
      <alignment horizontal="center" vertical="center"/>
      <protection/>
    </xf>
    <xf numFmtId="0" fontId="90" fillId="0" borderId="0" xfId="53" applyFont="1" applyFill="1" applyAlignment="1">
      <alignment horizontal="center" vertical="center"/>
      <protection/>
    </xf>
    <xf numFmtId="203" fontId="25" fillId="0" borderId="11" xfId="53" applyNumberFormat="1" applyFont="1" applyFill="1" applyBorder="1" applyAlignment="1">
      <alignment horizontal="center" vertical="center" wrapText="1"/>
      <protection/>
    </xf>
    <xf numFmtId="0" fontId="85" fillId="0" borderId="11" xfId="0" applyFont="1" applyBorder="1" applyAlignment="1">
      <alignment horizontal="left" vertical="center" wrapText="1"/>
    </xf>
    <xf numFmtId="1" fontId="79" fillId="0" borderId="11" xfId="53" applyNumberFormat="1" applyFont="1" applyFill="1" applyBorder="1" applyAlignment="1">
      <alignment horizontal="center" vertical="center"/>
      <protection/>
    </xf>
    <xf numFmtId="0" fontId="85" fillId="0" borderId="11" xfId="0" applyFont="1" applyBorder="1" applyAlignment="1">
      <alignment horizontal="center" vertical="center" wrapText="1"/>
    </xf>
    <xf numFmtId="203" fontId="86" fillId="0" borderId="11" xfId="0" applyNumberFormat="1" applyFont="1" applyBorder="1" applyAlignment="1">
      <alignment horizontal="center" vertical="center" wrapText="1"/>
    </xf>
    <xf numFmtId="0" fontId="140" fillId="0" borderId="11" xfId="0" applyFont="1" applyBorder="1" applyAlignment="1">
      <alignment horizontal="center" vertical="center" wrapText="1"/>
    </xf>
    <xf numFmtId="206" fontId="86" fillId="31" borderId="11" xfId="0" applyNumberFormat="1" applyFont="1" applyFill="1" applyBorder="1" applyAlignment="1">
      <alignment horizontal="center" vertical="center" wrapText="1"/>
    </xf>
    <xf numFmtId="0" fontId="140" fillId="31" borderId="11" xfId="0" applyFont="1" applyFill="1" applyBorder="1" applyAlignment="1">
      <alignment horizontal="center" vertical="center" wrapText="1"/>
    </xf>
    <xf numFmtId="207" fontId="86" fillId="26" borderId="11" xfId="0" applyNumberFormat="1" applyFont="1" applyFill="1" applyBorder="1" applyAlignment="1">
      <alignment horizontal="center" vertical="center" wrapText="1"/>
    </xf>
    <xf numFmtId="0" fontId="140" fillId="26" borderId="11" xfId="0" applyFont="1" applyFill="1" applyBorder="1" applyAlignment="1">
      <alignment horizontal="center" vertical="center" wrapText="1"/>
    </xf>
    <xf numFmtId="207" fontId="86" fillId="31" borderId="11" xfId="0" applyNumberFormat="1" applyFont="1" applyFill="1" applyBorder="1" applyAlignment="1">
      <alignment horizontal="center" vertical="center" wrapText="1"/>
    </xf>
    <xf numFmtId="207" fontId="86" fillId="0" borderId="11" xfId="0" applyNumberFormat="1" applyFont="1" applyBorder="1" applyAlignment="1">
      <alignment horizontal="center" vertical="center" wrapText="1"/>
    </xf>
    <xf numFmtId="1" fontId="140" fillId="31" borderId="11" xfId="0" applyNumberFormat="1" applyFont="1" applyFill="1" applyBorder="1" applyAlignment="1">
      <alignment horizontal="center" vertical="center" wrapText="1"/>
    </xf>
    <xf numFmtId="1" fontId="140" fillId="35" borderId="11" xfId="0" applyNumberFormat="1" applyFont="1" applyFill="1" applyBorder="1" applyAlignment="1">
      <alignment horizontal="center" vertical="center" wrapText="1"/>
    </xf>
    <xf numFmtId="0" fontId="86" fillId="26" borderId="0" xfId="0" applyFont="1" applyFill="1" applyAlignment="1">
      <alignment wrapText="1"/>
    </xf>
    <xf numFmtId="0" fontId="43" fillId="26" borderId="0" xfId="0" applyFont="1" applyFill="1" applyAlignment="1">
      <alignment wrapText="1"/>
    </xf>
    <xf numFmtId="0" fontId="43" fillId="0" borderId="0" xfId="0" applyFont="1" applyAlignment="1">
      <alignment wrapText="1"/>
    </xf>
    <xf numFmtId="206" fontId="25" fillId="0" borderId="11" xfId="53" applyNumberFormat="1" applyFont="1" applyFill="1" applyBorder="1" applyAlignment="1">
      <alignment horizontal="center" vertical="center" wrapText="1"/>
      <protection/>
    </xf>
    <xf numFmtId="0" fontId="143" fillId="32" borderId="17" xfId="0" applyFont="1" applyFill="1" applyBorder="1" applyAlignment="1">
      <alignment horizontal="center" vertical="center" wrapText="1"/>
    </xf>
    <xf numFmtId="0" fontId="143" fillId="32" borderId="0" xfId="0" applyFont="1" applyFill="1" applyBorder="1" applyAlignment="1">
      <alignment horizontal="center" vertical="center" wrapText="1"/>
    </xf>
    <xf numFmtId="0" fontId="143" fillId="32" borderId="18" xfId="0" applyFont="1" applyFill="1" applyBorder="1" applyAlignment="1">
      <alignment horizontal="center" vertical="center" wrapText="1"/>
    </xf>
    <xf numFmtId="0" fontId="26" fillId="32" borderId="17" xfId="0" applyFont="1" applyFill="1" applyBorder="1" applyAlignment="1">
      <alignment horizontal="center" vertical="center" wrapText="1"/>
    </xf>
    <xf numFmtId="0" fontId="26" fillId="32" borderId="0" xfId="0" applyFont="1" applyFill="1" applyBorder="1" applyAlignment="1">
      <alignment horizontal="center" vertical="center" wrapText="1"/>
    </xf>
    <xf numFmtId="0" fontId="26" fillId="32" borderId="18" xfId="0" applyFont="1" applyFill="1" applyBorder="1" applyAlignment="1">
      <alignment horizontal="center" vertical="center" wrapText="1"/>
    </xf>
    <xf numFmtId="180" fontId="24" fillId="32" borderId="17" xfId="0" applyNumberFormat="1" applyFont="1" applyFill="1" applyBorder="1" applyAlignment="1">
      <alignment horizontal="center" vertical="center" wrapText="1"/>
    </xf>
    <xf numFmtId="180" fontId="24" fillId="32" borderId="0" xfId="0" applyNumberFormat="1" applyFont="1" applyFill="1" applyBorder="1" applyAlignment="1">
      <alignment horizontal="center" vertical="center"/>
    </xf>
    <xf numFmtId="180" fontId="24" fillId="32" borderId="18" xfId="0" applyNumberFormat="1" applyFont="1" applyFill="1" applyBorder="1" applyAlignment="1">
      <alignment horizontal="center" vertical="center"/>
    </xf>
    <xf numFmtId="180" fontId="144" fillId="32" borderId="17" xfId="0" applyNumberFormat="1" applyFont="1" applyFill="1" applyBorder="1" applyAlignment="1">
      <alignment horizontal="center" vertical="center" wrapText="1"/>
    </xf>
    <xf numFmtId="0" fontId="144" fillId="32" borderId="0" xfId="0" applyFont="1" applyFill="1" applyBorder="1" applyAlignment="1">
      <alignment horizontal="center" vertical="center" wrapText="1"/>
    </xf>
    <xf numFmtId="0" fontId="144" fillId="32" borderId="18" xfId="0" applyFont="1" applyFill="1" applyBorder="1" applyAlignment="1">
      <alignment horizontal="center" vertical="center" wrapText="1"/>
    </xf>
    <xf numFmtId="180" fontId="117" fillId="32" borderId="17" xfId="0" applyNumberFormat="1" applyFont="1" applyFill="1" applyBorder="1" applyAlignment="1">
      <alignment horizontal="right"/>
    </xf>
    <xf numFmtId="180" fontId="117" fillId="32" borderId="0" xfId="0" applyNumberFormat="1" applyFont="1" applyFill="1" applyBorder="1" applyAlignment="1">
      <alignment horizontal="right"/>
    </xf>
    <xf numFmtId="180" fontId="128" fillId="32" borderId="19" xfId="0" applyNumberFormat="1" applyFont="1" applyFill="1" applyBorder="1" applyAlignment="1">
      <alignment horizontal="left" vertical="center" wrapText="1"/>
    </xf>
    <xf numFmtId="180" fontId="128" fillId="32" borderId="20" xfId="0" applyNumberFormat="1" applyFont="1" applyFill="1" applyBorder="1" applyAlignment="1">
      <alignment horizontal="left" vertical="center" wrapText="1"/>
    </xf>
    <xf numFmtId="180" fontId="128" fillId="32" borderId="21" xfId="0" applyNumberFormat="1" applyFont="1" applyFill="1" applyBorder="1" applyAlignment="1">
      <alignment horizontal="left" vertical="center" wrapText="1"/>
    </xf>
    <xf numFmtId="180" fontId="121" fillId="25" borderId="30" xfId="0" applyNumberFormat="1" applyFont="1" applyFill="1" applyBorder="1" applyAlignment="1">
      <alignment horizontal="center" vertical="center"/>
    </xf>
    <xf numFmtId="180" fontId="121" fillId="25" borderId="31" xfId="0" applyNumberFormat="1" applyFont="1" applyFill="1" applyBorder="1" applyAlignment="1">
      <alignment horizontal="center" vertical="center"/>
    </xf>
    <xf numFmtId="180" fontId="121" fillId="25" borderId="32"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24" fillId="32" borderId="0" xfId="0" applyNumberFormat="1" applyFont="1" applyFill="1" applyBorder="1" applyAlignment="1">
      <alignment/>
    </xf>
    <xf numFmtId="180" fontId="24" fillId="32" borderId="18" xfId="0" applyNumberFormat="1" applyFont="1" applyFill="1" applyBorder="1" applyAlignment="1">
      <alignment/>
    </xf>
    <xf numFmtId="180" fontId="143" fillId="32" borderId="33" xfId="0" applyNumberFormat="1" applyFont="1" applyFill="1" applyBorder="1" applyAlignment="1">
      <alignment horizontal="right" vertical="center"/>
    </xf>
    <xf numFmtId="180" fontId="143" fillId="32" borderId="34" xfId="0" applyNumberFormat="1" applyFont="1" applyFill="1" applyBorder="1" applyAlignment="1">
      <alignment horizontal="right" vertical="center"/>
    </xf>
    <xf numFmtId="180" fontId="143" fillId="32" borderId="35" xfId="0" applyNumberFormat="1" applyFont="1" applyFill="1" applyBorder="1" applyAlignment="1">
      <alignment horizontal="right" vertical="center"/>
    </xf>
    <xf numFmtId="180" fontId="143" fillId="32" borderId="17" xfId="0" applyNumberFormat="1" applyFont="1" applyFill="1" applyBorder="1" applyAlignment="1">
      <alignment horizontal="right" vertical="center"/>
    </xf>
    <xf numFmtId="180" fontId="143" fillId="32" borderId="0" xfId="0" applyNumberFormat="1" applyFont="1" applyFill="1" applyBorder="1" applyAlignment="1">
      <alignment horizontal="right" vertical="center"/>
    </xf>
    <xf numFmtId="180" fontId="143" fillId="32" borderId="36" xfId="0" applyNumberFormat="1" applyFont="1" applyFill="1" applyBorder="1" applyAlignment="1">
      <alignment horizontal="right" vertical="center"/>
    </xf>
    <xf numFmtId="180" fontId="143" fillId="32" borderId="37" xfId="0" applyNumberFormat="1" applyFont="1" applyFill="1" applyBorder="1" applyAlignment="1">
      <alignment horizontal="right" vertical="center"/>
    </xf>
    <xf numFmtId="180" fontId="143" fillId="32" borderId="38" xfId="0" applyNumberFormat="1" applyFont="1" applyFill="1" applyBorder="1" applyAlignment="1">
      <alignment horizontal="right" vertical="center"/>
    </xf>
    <xf numFmtId="180" fontId="143" fillId="32" borderId="39" xfId="0" applyNumberFormat="1" applyFont="1" applyFill="1" applyBorder="1" applyAlignment="1">
      <alignment horizontal="right" vertical="center"/>
    </xf>
    <xf numFmtId="0" fontId="145" fillId="30" borderId="11" xfId="0" applyFont="1" applyFill="1" applyBorder="1" applyAlignment="1">
      <alignment horizontal="center" vertical="center" wrapText="1"/>
    </xf>
    <xf numFmtId="0" fontId="146" fillId="30" borderId="11" xfId="0" applyFont="1" applyFill="1" applyBorder="1" applyAlignment="1">
      <alignment horizontal="center" vertical="center" wrapText="1"/>
    </xf>
    <xf numFmtId="0" fontId="95" fillId="25" borderId="22" xfId="0" applyFont="1" applyFill="1" applyBorder="1" applyAlignment="1">
      <alignment horizontal="right" vertical="center" wrapText="1"/>
    </xf>
    <xf numFmtId="0" fontId="95" fillId="25" borderId="13" xfId="0" applyFont="1" applyFill="1" applyBorder="1" applyAlignment="1">
      <alignment horizontal="right" vertical="center" wrapText="1"/>
    </xf>
    <xf numFmtId="0" fontId="95" fillId="25" borderId="13" xfId="0" applyFont="1" applyFill="1" applyBorder="1" applyAlignment="1">
      <alignment horizontal="left" vertical="center" wrapText="1"/>
    </xf>
    <xf numFmtId="0" fontId="95" fillId="25" borderId="23" xfId="0" applyFont="1" applyFill="1" applyBorder="1" applyAlignment="1">
      <alignment horizontal="left" vertical="center" wrapText="1"/>
    </xf>
    <xf numFmtId="0" fontId="58" fillId="2" borderId="17" xfId="0" applyFont="1" applyFill="1" applyBorder="1" applyAlignment="1">
      <alignment horizontal="center" vertical="center" wrapText="1"/>
    </xf>
    <xf numFmtId="0" fontId="58" fillId="2" borderId="0" xfId="0" applyFont="1" applyFill="1" applyBorder="1" applyAlignment="1">
      <alignment horizontal="center" vertical="center" wrapText="1"/>
    </xf>
    <xf numFmtId="0" fontId="58"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8" fillId="31" borderId="17" xfId="0" applyFont="1" applyFill="1" applyBorder="1" applyAlignment="1">
      <alignment horizontal="center" vertical="center" wrapText="1"/>
    </xf>
    <xf numFmtId="0" fontId="28" fillId="31" borderId="0" xfId="0" applyFont="1" applyFill="1" applyBorder="1" applyAlignment="1">
      <alignment horizontal="center" vertical="center" wrapText="1"/>
    </xf>
    <xf numFmtId="0" fontId="28" fillId="31" borderId="18" xfId="0" applyFont="1" applyFill="1" applyBorder="1" applyAlignment="1">
      <alignment horizontal="center" vertical="center" wrapText="1"/>
    </xf>
    <xf numFmtId="0" fontId="31" fillId="0" borderId="10" xfId="53" applyFont="1" applyFill="1" applyBorder="1" applyAlignment="1" applyProtection="1">
      <alignment horizontal="center" vertical="center" wrapText="1"/>
      <protection locked="0"/>
    </xf>
    <xf numFmtId="0" fontId="31" fillId="0" borderId="10" xfId="53" applyFont="1" applyFill="1" applyBorder="1" applyAlignment="1" applyProtection="1">
      <alignment vertical="center" wrapText="1"/>
      <protection locked="0"/>
    </xf>
    <xf numFmtId="0" fontId="33" fillId="26" borderId="24" xfId="53" applyFont="1" applyFill="1" applyBorder="1" applyAlignment="1" applyProtection="1">
      <alignment horizontal="right" vertical="center" wrapText="1"/>
      <protection locked="0"/>
    </xf>
    <xf numFmtId="190" fontId="33" fillId="26" borderId="24" xfId="53" applyNumberFormat="1" applyFont="1" applyFill="1" applyBorder="1" applyAlignment="1" applyProtection="1">
      <alignment horizontal="center" vertical="center" wrapText="1"/>
      <protection locked="0"/>
    </xf>
    <xf numFmtId="0" fontId="81" fillId="34" borderId="24" xfId="0" applyFont="1" applyFill="1" applyBorder="1" applyAlignment="1">
      <alignment horizontal="center" vertical="center"/>
    </xf>
    <xf numFmtId="0" fontId="81" fillId="34" borderId="13" xfId="0" applyFont="1" applyFill="1" applyBorder="1" applyAlignment="1">
      <alignment horizontal="center" vertical="center"/>
    </xf>
    <xf numFmtId="0" fontId="118" fillId="30" borderId="27" xfId="53" applyFont="1" applyFill="1" applyBorder="1" applyAlignment="1">
      <alignment horizontal="center" vertical="center"/>
      <protection/>
    </xf>
    <xf numFmtId="0" fontId="118" fillId="30" borderId="24" xfId="53" applyFont="1" applyFill="1" applyBorder="1" applyAlignment="1">
      <alignment horizontal="center" vertical="center"/>
      <protection/>
    </xf>
    <xf numFmtId="0" fontId="114" fillId="30" borderId="29" xfId="53" applyFont="1" applyFill="1" applyBorder="1" applyAlignment="1">
      <alignment horizontal="center" vertical="center" wrapText="1"/>
      <protection/>
    </xf>
    <xf numFmtId="0" fontId="114" fillId="30" borderId="26" xfId="53" applyFont="1" applyFill="1" applyBorder="1" applyAlignment="1">
      <alignment horizontal="center" vertical="center" wrapText="1"/>
      <protection/>
    </xf>
    <xf numFmtId="0" fontId="147" fillId="25" borderId="0" xfId="53" applyFont="1" applyFill="1" applyBorder="1" applyAlignment="1" applyProtection="1">
      <alignment horizontal="center" vertical="center" wrapText="1"/>
      <protection locked="0"/>
    </xf>
    <xf numFmtId="0" fontId="31" fillId="30" borderId="0" xfId="53" applyFont="1" applyFill="1" applyBorder="1" applyAlignment="1" applyProtection="1">
      <alignment horizontal="center" vertical="center" wrapText="1"/>
      <protection locked="0"/>
    </xf>
    <xf numFmtId="0" fontId="90" fillId="28" borderId="0" xfId="0" applyFont="1" applyFill="1" applyBorder="1" applyAlignment="1">
      <alignment horizontal="center" vertical="center"/>
    </xf>
    <xf numFmtId="0" fontId="112" fillId="30" borderId="11" xfId="53" applyFont="1" applyFill="1" applyBorder="1" applyAlignment="1">
      <alignment horizontal="center" textRotation="90" wrapText="1"/>
      <protection/>
    </xf>
    <xf numFmtId="0" fontId="112" fillId="30" borderId="29" xfId="53" applyFont="1" applyFill="1" applyBorder="1" applyAlignment="1">
      <alignment horizontal="center" textRotation="90" wrapText="1"/>
      <protection/>
    </xf>
    <xf numFmtId="0" fontId="112" fillId="30" borderId="26" xfId="53" applyFont="1" applyFill="1" applyBorder="1" applyAlignment="1">
      <alignment horizontal="center" textRotation="90" wrapText="1"/>
      <protection/>
    </xf>
    <xf numFmtId="0" fontId="33" fillId="30" borderId="40" xfId="53" applyFont="1" applyFill="1" applyBorder="1" applyAlignment="1" applyProtection="1">
      <alignment horizontal="center" vertical="center" wrapText="1"/>
      <protection locked="0"/>
    </xf>
    <xf numFmtId="0" fontId="24" fillId="18" borderId="10" xfId="53" applyFont="1" applyFill="1" applyBorder="1" applyAlignment="1" applyProtection="1">
      <alignment horizontal="right" vertical="center" wrapText="1"/>
      <protection locked="0"/>
    </xf>
    <xf numFmtId="0" fontId="148" fillId="18" borderId="10" xfId="48" applyFont="1" applyFill="1" applyBorder="1" applyAlignment="1" applyProtection="1">
      <alignment horizontal="left" vertical="center" wrapText="1"/>
      <protection locked="0"/>
    </xf>
    <xf numFmtId="0" fontId="32" fillId="18" borderId="10" xfId="53" applyNumberFormat="1" applyFont="1" applyFill="1" applyBorder="1" applyAlignment="1" applyProtection="1">
      <alignment horizontal="center" vertical="center" wrapText="1"/>
      <protection locked="0"/>
    </xf>
    <xf numFmtId="0" fontId="24" fillId="25" borderId="12" xfId="53" applyFont="1" applyFill="1" applyBorder="1" applyAlignment="1" applyProtection="1">
      <alignment horizontal="right" vertical="center" wrapText="1"/>
      <protection locked="0"/>
    </xf>
    <xf numFmtId="0" fontId="29" fillId="25" borderId="12" xfId="53" applyFont="1" applyFill="1" applyBorder="1" applyAlignment="1" applyProtection="1">
      <alignment horizontal="left" vertical="center" wrapText="1"/>
      <protection locked="0"/>
    </xf>
    <xf numFmtId="0" fontId="29" fillId="18" borderId="10" xfId="53" applyNumberFormat="1" applyFont="1" applyFill="1" applyBorder="1" applyAlignment="1" applyProtection="1">
      <alignment horizontal="left" vertical="center" wrapText="1"/>
      <protection locked="0"/>
    </xf>
    <xf numFmtId="0" fontId="47" fillId="18" borderId="10" xfId="53" applyFont="1" applyFill="1" applyBorder="1" applyAlignment="1" applyProtection="1">
      <alignment horizontal="left" vertical="center" wrapText="1"/>
      <protection locked="0"/>
    </xf>
    <xf numFmtId="0" fontId="29" fillId="25" borderId="12" xfId="53" applyNumberFormat="1" applyFont="1" applyFill="1" applyBorder="1" applyAlignment="1" applyProtection="1">
      <alignment horizontal="left" vertical="center" wrapText="1"/>
      <protection locked="0"/>
    </xf>
    <xf numFmtId="190" fontId="27" fillId="24" borderId="41" xfId="53" applyNumberFormat="1" applyFont="1" applyFill="1" applyBorder="1" applyAlignment="1" applyProtection="1">
      <alignment horizontal="center" vertical="center" wrapText="1"/>
      <protection locked="0"/>
    </xf>
    <xf numFmtId="0" fontId="111" fillId="30" borderId="29" xfId="53" applyFont="1" applyFill="1" applyBorder="1" applyAlignment="1">
      <alignment horizontal="center" vertical="center" wrapText="1"/>
      <protection/>
    </xf>
    <xf numFmtId="0" fontId="111" fillId="30" borderId="26" xfId="53" applyFont="1" applyFill="1" applyBorder="1" applyAlignment="1">
      <alignment horizontal="center" vertical="center" wrapText="1"/>
      <protection/>
    </xf>
    <xf numFmtId="0" fontId="111" fillId="30" borderId="11" xfId="53" applyFont="1" applyFill="1" applyBorder="1" applyAlignment="1">
      <alignment horizontal="center" vertical="center" wrapText="1"/>
      <protection/>
    </xf>
    <xf numFmtId="0" fontId="111" fillId="30" borderId="11" xfId="53" applyFont="1" applyFill="1" applyBorder="1" applyAlignment="1" applyProtection="1">
      <alignment horizontal="center" vertical="center" wrapText="1"/>
      <protection locked="0"/>
    </xf>
    <xf numFmtId="206" fontId="111" fillId="30" borderId="11" xfId="53" applyNumberFormat="1" applyFont="1" applyFill="1" applyBorder="1" applyAlignment="1">
      <alignment horizontal="center" vertical="center" wrapText="1"/>
      <protection/>
    </xf>
    <xf numFmtId="190" fontId="24" fillId="24" borderId="41" xfId="53" applyNumberFormat="1" applyFont="1" applyFill="1" applyBorder="1" applyAlignment="1" applyProtection="1">
      <alignment horizontal="center" vertical="center" wrapText="1"/>
      <protection locked="0"/>
    </xf>
    <xf numFmtId="2" fontId="111" fillId="27" borderId="11" xfId="53" applyNumberFormat="1" applyFont="1" applyFill="1" applyBorder="1" applyAlignment="1" applyProtection="1">
      <alignment horizontal="center" vertical="center" wrapText="1"/>
      <protection locked="0"/>
    </xf>
    <xf numFmtId="0" fontId="111" fillId="27" borderId="11" xfId="53" applyFont="1" applyFill="1" applyBorder="1" applyAlignment="1" applyProtection="1">
      <alignment horizontal="center" vertical="center" wrapText="1"/>
      <protection locked="0"/>
    </xf>
    <xf numFmtId="14" fontId="111" fillId="27" borderId="11" xfId="53" applyNumberFormat="1" applyFont="1" applyFill="1" applyBorder="1" applyAlignment="1" applyProtection="1">
      <alignment horizontal="center" vertical="center" wrapText="1"/>
      <protection locked="0"/>
    </xf>
    <xf numFmtId="0" fontId="29" fillId="25" borderId="12" xfId="53" applyFont="1" applyFill="1" applyBorder="1" applyAlignment="1" applyProtection="1">
      <alignment horizontal="left" vertical="center" wrapText="1"/>
      <protection locked="0"/>
    </xf>
    <xf numFmtId="181" fontId="29" fillId="25" borderId="12" xfId="53" applyNumberFormat="1" applyFont="1" applyFill="1" applyBorder="1" applyAlignment="1" applyProtection="1">
      <alignment horizontal="left" vertical="center" wrapText="1"/>
      <protection locked="0"/>
    </xf>
    <xf numFmtId="0" fontId="27" fillId="0" borderId="0" xfId="53" applyFont="1" applyFill="1" applyAlignment="1" applyProtection="1">
      <alignment horizontal="center" wrapText="1"/>
      <protection locked="0"/>
    </xf>
    <xf numFmtId="0" fontId="27" fillId="0" borderId="0" xfId="53" applyFont="1" applyFill="1" applyAlignment="1" applyProtection="1">
      <alignment horizontal="center" vertical="center" wrapText="1"/>
      <protection locked="0"/>
    </xf>
    <xf numFmtId="0" fontId="114" fillId="27" borderId="11" xfId="53" applyFont="1" applyFill="1" applyBorder="1" applyAlignment="1" applyProtection="1">
      <alignment horizontal="center" vertical="center" wrapText="1"/>
      <protection locked="0"/>
    </xf>
    <xf numFmtId="203" fontId="117" fillId="25" borderId="10" xfId="53" applyNumberFormat="1" applyFont="1" applyFill="1" applyBorder="1" applyAlignment="1" applyProtection="1">
      <alignment horizontal="left" vertical="center" wrapText="1"/>
      <protection locked="0"/>
    </xf>
    <xf numFmtId="0" fontId="34" fillId="25" borderId="0" xfId="53" applyFont="1" applyFill="1" applyBorder="1" applyAlignment="1" applyProtection="1">
      <alignment horizontal="center" vertical="center" wrapText="1"/>
      <protection locked="0"/>
    </xf>
    <xf numFmtId="0" fontId="24" fillId="25" borderId="10" xfId="53" applyFont="1" applyFill="1" applyBorder="1" applyAlignment="1" applyProtection="1">
      <alignment horizontal="right" vertical="center" wrapText="1"/>
      <protection locked="0"/>
    </xf>
    <xf numFmtId="0" fontId="149" fillId="25" borderId="10" xfId="48" applyFont="1" applyFill="1" applyBorder="1" applyAlignment="1" applyProtection="1">
      <alignment horizontal="left" vertical="center" wrapText="1"/>
      <protection locked="0"/>
    </xf>
    <xf numFmtId="0" fontId="33" fillId="27" borderId="0" xfId="53" applyFont="1" applyFill="1" applyBorder="1" applyAlignment="1" applyProtection="1">
      <alignment horizontal="center" vertical="center" wrapText="1"/>
      <protection locked="0"/>
    </xf>
    <xf numFmtId="0" fontId="24" fillId="25" borderId="12" xfId="53" applyFont="1" applyFill="1" applyBorder="1" applyAlignment="1" applyProtection="1">
      <alignment horizontal="right" vertical="center" wrapText="1"/>
      <protection locked="0"/>
    </xf>
    <xf numFmtId="0" fontId="27" fillId="25" borderId="12" xfId="53" applyFont="1" applyFill="1" applyBorder="1" applyAlignment="1" applyProtection="1">
      <alignment horizontal="right" vertical="center" wrapText="1"/>
      <protection locked="0"/>
    </xf>
    <xf numFmtId="0" fontId="117" fillId="25" borderId="10" xfId="53" applyFont="1" applyFill="1" applyBorder="1" applyAlignment="1" applyProtection="1">
      <alignment horizontal="left" vertical="center" wrapText="1"/>
      <protection locked="0"/>
    </xf>
    <xf numFmtId="210" fontId="111" fillId="30" borderId="11" xfId="53" applyNumberFormat="1" applyFont="1" applyFill="1" applyBorder="1" applyAlignment="1">
      <alignment horizontal="center" vertical="center" wrapText="1"/>
      <protection/>
    </xf>
    <xf numFmtId="0" fontId="150" fillId="18" borderId="10" xfId="53" applyFont="1" applyFill="1" applyBorder="1" applyAlignment="1" applyProtection="1">
      <alignment horizontal="center" vertical="center" wrapText="1"/>
      <protection locked="0"/>
    </xf>
    <xf numFmtId="0" fontId="81" fillId="25" borderId="0" xfId="53" applyFont="1" applyFill="1" applyBorder="1" applyAlignment="1" applyProtection="1">
      <alignment horizontal="center" vertical="center" wrapText="1"/>
      <protection locked="0"/>
    </xf>
    <xf numFmtId="0" fontId="31" fillId="27" borderId="40" xfId="53" applyFont="1" applyFill="1" applyBorder="1" applyAlignment="1" applyProtection="1">
      <alignment horizontal="center" vertical="center" wrapText="1"/>
      <protection locked="0"/>
    </xf>
    <xf numFmtId="0" fontId="55" fillId="25" borderId="10" xfId="53" applyFont="1" applyFill="1" applyBorder="1" applyAlignment="1" applyProtection="1">
      <alignment horizontal="right" vertical="center" wrapText="1"/>
      <protection locked="0"/>
    </xf>
    <xf numFmtId="0" fontId="151" fillId="25" borderId="10" xfId="48" applyFont="1" applyFill="1" applyBorder="1" applyAlignment="1" applyProtection="1">
      <alignment horizontal="left" vertical="center" wrapText="1"/>
      <protection locked="0"/>
    </xf>
    <xf numFmtId="0" fontId="101" fillId="25" borderId="10" xfId="53" applyFont="1" applyFill="1" applyBorder="1" applyAlignment="1" applyProtection="1">
      <alignment horizontal="center" vertical="center" wrapText="1"/>
      <protection locked="0"/>
    </xf>
    <xf numFmtId="207" fontId="119" fillId="25" borderId="10" xfId="53" applyNumberFormat="1" applyFont="1" applyFill="1" applyBorder="1" applyAlignment="1" applyProtection="1">
      <alignment horizontal="left" vertical="center" wrapText="1"/>
      <protection locked="0"/>
    </xf>
    <xf numFmtId="0" fontId="138" fillId="25" borderId="10" xfId="53" applyFont="1" applyFill="1" applyBorder="1" applyAlignment="1" applyProtection="1">
      <alignment horizontal="left" vertical="center" wrapText="1"/>
      <protection locked="0"/>
    </xf>
    <xf numFmtId="0" fontId="55" fillId="25" borderId="12" xfId="53" applyFont="1" applyFill="1" applyBorder="1" applyAlignment="1" applyProtection="1">
      <alignment horizontal="right" vertical="center" wrapText="1"/>
      <protection locked="0"/>
    </xf>
    <xf numFmtId="0" fontId="54" fillId="25" borderId="12" xfId="53" applyFont="1" applyFill="1" applyBorder="1" applyAlignment="1" applyProtection="1">
      <alignment horizontal="left" vertical="center" wrapText="1"/>
      <protection locked="0"/>
    </xf>
    <xf numFmtId="181" fontId="138" fillId="25" borderId="12" xfId="53" applyNumberFormat="1" applyFont="1" applyFill="1" applyBorder="1" applyAlignment="1" applyProtection="1">
      <alignment horizontal="left" vertical="center" wrapText="1"/>
      <protection locked="0"/>
    </xf>
    <xf numFmtId="190" fontId="81" fillId="24" borderId="41" xfId="53" applyNumberFormat="1" applyFont="1" applyFill="1" applyBorder="1" applyAlignment="1" applyProtection="1">
      <alignment horizontal="center" vertical="center" wrapText="1"/>
      <protection locked="0"/>
    </xf>
    <xf numFmtId="0" fontId="152" fillId="30" borderId="29" xfId="53" applyFont="1" applyFill="1" applyBorder="1" applyAlignment="1">
      <alignment horizontal="center" vertical="center" wrapText="1"/>
      <protection/>
    </xf>
    <xf numFmtId="0" fontId="152" fillId="30" borderId="26" xfId="53" applyFont="1" applyFill="1" applyBorder="1" applyAlignment="1">
      <alignment horizontal="center" vertical="center" wrapText="1"/>
      <protection/>
    </xf>
    <xf numFmtId="0" fontId="152" fillId="30" borderId="11" xfId="53" applyFont="1" applyFill="1" applyBorder="1" applyAlignment="1">
      <alignment horizontal="center" textRotation="90"/>
      <protection/>
    </xf>
    <xf numFmtId="0" fontId="152" fillId="30" borderId="11" xfId="53" applyFont="1" applyFill="1" applyBorder="1" applyAlignment="1">
      <alignment horizontal="center" vertical="center" textRotation="90" wrapText="1"/>
      <protection/>
    </xf>
    <xf numFmtId="207" fontId="153" fillId="30" borderId="11" xfId="53" applyNumberFormat="1" applyFont="1" applyFill="1" applyBorder="1" applyAlignment="1">
      <alignment horizontal="center" vertical="center"/>
      <protection/>
    </xf>
    <xf numFmtId="0" fontId="121" fillId="30" borderId="11" xfId="53" applyFont="1" applyFill="1" applyBorder="1" applyAlignment="1">
      <alignment horizontal="center" vertical="center"/>
      <protection/>
    </xf>
    <xf numFmtId="49" fontId="152" fillId="30" borderId="11" xfId="53" applyNumberFormat="1" applyFont="1" applyFill="1" applyBorder="1" applyAlignment="1">
      <alignment horizontal="center" vertical="center" textRotation="90" wrapText="1"/>
      <protection/>
    </xf>
    <xf numFmtId="2" fontId="152" fillId="30" borderId="11" xfId="53" applyNumberFormat="1" applyFont="1" applyFill="1" applyBorder="1" applyAlignment="1">
      <alignment horizontal="center" vertical="center" textRotation="90" wrapText="1"/>
      <protection/>
    </xf>
    <xf numFmtId="0" fontId="136" fillId="25" borderId="10" xfId="53" applyFont="1" applyFill="1" applyBorder="1" applyAlignment="1" applyProtection="1">
      <alignment horizontal="left" vertical="center" wrapText="1"/>
      <protection locked="0"/>
    </xf>
    <xf numFmtId="0" fontId="58" fillId="34" borderId="13" xfId="0" applyFont="1" applyFill="1" applyBorder="1" applyAlignment="1">
      <alignment horizontal="center" vertical="center"/>
    </xf>
    <xf numFmtId="0" fontId="81" fillId="34" borderId="13" xfId="0" applyFont="1" applyFill="1" applyBorder="1" applyAlignment="1">
      <alignment horizontal="center"/>
    </xf>
    <xf numFmtId="0" fontId="81" fillId="34" borderId="24" xfId="53" applyFont="1" applyFill="1" applyBorder="1" applyAlignment="1">
      <alignment horizontal="center" vertical="center"/>
      <protection/>
    </xf>
    <xf numFmtId="0" fontId="33" fillId="27" borderId="40" xfId="53" applyFont="1" applyFill="1" applyBorder="1" applyAlignment="1" applyProtection="1">
      <alignment horizontal="center" vertical="center" wrapText="1"/>
      <protection locked="0"/>
    </xf>
    <xf numFmtId="0" fontId="117" fillId="25" borderId="10" xfId="53" applyFont="1" applyFill="1" applyBorder="1" applyAlignment="1" applyProtection="1">
      <alignment horizontal="center" vertical="center" wrapText="1"/>
      <protection locked="0"/>
    </xf>
    <xf numFmtId="0" fontId="58" fillId="31" borderId="11" xfId="0" applyFont="1" applyFill="1" applyBorder="1" applyAlignment="1">
      <alignment horizontal="center" vertical="center"/>
    </xf>
    <xf numFmtId="0" fontId="58" fillId="31" borderId="27" xfId="0" applyFont="1" applyFill="1" applyBorder="1" applyAlignment="1">
      <alignment horizontal="center" vertical="center"/>
    </xf>
    <xf numFmtId="0" fontId="58" fillId="31" borderId="28" xfId="0" applyFont="1" applyFill="1" applyBorder="1" applyAlignment="1">
      <alignment horizontal="center" vertical="center"/>
    </xf>
    <xf numFmtId="0" fontId="58" fillId="37" borderId="11" xfId="0" applyFont="1" applyFill="1" applyBorder="1" applyAlignment="1">
      <alignment horizontal="center" vertical="center" wrapText="1"/>
    </xf>
    <xf numFmtId="0" fontId="154" fillId="25" borderId="0" xfId="53" applyFont="1" applyFill="1" applyBorder="1" applyAlignment="1" applyProtection="1">
      <alignment horizontal="center" vertical="center" wrapText="1"/>
      <protection locked="0"/>
    </xf>
    <xf numFmtId="0" fontId="105" fillId="30" borderId="0" xfId="53" applyFont="1" applyFill="1" applyBorder="1" applyAlignment="1" applyProtection="1">
      <alignment horizontal="center" vertical="center" wrapText="1"/>
      <protection locked="0"/>
    </xf>
    <xf numFmtId="0" fontId="58" fillId="37" borderId="11" xfId="0" applyFont="1" applyFill="1" applyBorder="1" applyAlignment="1">
      <alignment horizontal="center" vertical="center"/>
    </xf>
    <xf numFmtId="0" fontId="155" fillId="36" borderId="0" xfId="48" applyFont="1" applyFill="1" applyBorder="1" applyAlignment="1" applyProtection="1">
      <alignment horizontal="center" vertical="center"/>
      <protection/>
    </xf>
    <xf numFmtId="0" fontId="156" fillId="28" borderId="0" xfId="48" applyFont="1" applyFill="1" applyBorder="1" applyAlignment="1" applyProtection="1">
      <alignment horizontal="center" vertical="center"/>
      <protection/>
    </xf>
    <xf numFmtId="22" fontId="119" fillId="28" borderId="0" xfId="48" applyNumberFormat="1" applyFont="1" applyFill="1" applyBorder="1" applyAlignment="1" applyProtection="1">
      <alignment horizontal="center" vertical="center"/>
      <protection/>
    </xf>
    <xf numFmtId="0" fontId="157" fillId="31" borderId="13" xfId="0" applyFont="1" applyFill="1" applyBorder="1" applyAlignment="1">
      <alignment horizontal="center" vertical="center" wrapText="1"/>
    </xf>
    <xf numFmtId="0" fontId="121"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dxfs count="1">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s>
</file>

<file path=xl/drawings/_rels/drawing17.xml.rels><?xml version="1.0" encoding="utf-8" standalone="yes"?><Relationships xmlns="http://schemas.openxmlformats.org/package/2006/relationships"><Relationship Id="rId1" Type="http://schemas.openxmlformats.org/officeDocument/2006/relationships/image" Target="../media/image3.png" /></Relationships>
</file>

<file path=xl/drawings/_rels/drawing18.xml.rels><?xml version="1.0" encoding="utf-8" standalone="yes"?><Relationships xmlns="http://schemas.openxmlformats.org/package/2006/relationships"><Relationship Id="rId1" Type="http://schemas.openxmlformats.org/officeDocument/2006/relationships/image" Target="../media/image3.png" /></Relationships>
</file>

<file path=xl/drawings/_rels/drawing19.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3.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xdr:row>
      <xdr:rowOff>123825</xdr:rowOff>
    </xdr:from>
    <xdr:to>
      <xdr:col>6</xdr:col>
      <xdr:colOff>76200</xdr:colOff>
      <xdr:row>8</xdr:row>
      <xdr:rowOff>133350</xdr:rowOff>
    </xdr:to>
    <xdr:pic>
      <xdr:nvPicPr>
        <xdr:cNvPr id="1" name="Resim 1"/>
        <xdr:cNvPicPr preferRelativeResize="1">
          <a:picLocks noChangeAspect="0"/>
        </xdr:cNvPicPr>
      </xdr:nvPicPr>
      <xdr:blipFill>
        <a:blip r:embed="rId1"/>
        <a:stretch>
          <a:fillRect/>
        </a:stretch>
      </xdr:blipFill>
      <xdr:spPr>
        <a:xfrm>
          <a:off x="2790825" y="1943100"/>
          <a:ext cx="800100" cy="819150"/>
        </a:xfrm>
        <a:prstGeom prst="rect">
          <a:avLst/>
        </a:prstGeom>
        <a:noFill/>
        <a:ln w="9525" cmpd="sng">
          <a:noFill/>
        </a:ln>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2" name="5 Grup"/>
        <xdr:cNvGrpSpPr>
          <a:grpSpLocks/>
        </xdr:cNvGrpSpPr>
      </xdr:nvGrpSpPr>
      <xdr:grpSpPr>
        <a:xfrm>
          <a:off x="295275" y="7867650"/>
          <a:ext cx="723900" cy="704850"/>
          <a:chOff x="254794" y="7798490"/>
          <a:chExt cx="523770" cy="541683"/>
        </a:xfrm>
        <a:solidFill>
          <a:srgbClr val="FFFFFF"/>
        </a:solidFill>
      </xdr:grpSpPr>
      <xdr:sp>
        <xdr:nvSpPr>
          <xdr:cNvPr id="3"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Resim 1"/>
          <xdr:cNvPicPr preferRelativeResize="1">
            <a:picLocks noChangeAspect="0"/>
          </xdr:cNvPicPr>
        </xdr:nvPicPr>
        <xdr:blipFill>
          <a:blip r:embed="rId2"/>
          <a:stretch>
            <a:fillRect/>
          </a:stretch>
        </xdr:blipFill>
        <xdr:spPr>
          <a:xfrm>
            <a:off x="376178" y="7934317"/>
            <a:ext cx="273801" cy="278560"/>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95250</xdr:colOff>
      <xdr:row>0</xdr:row>
      <xdr:rowOff>95250</xdr:rowOff>
    </xdr:from>
    <xdr:to>
      <xdr:col>67</xdr:col>
      <xdr:colOff>0</xdr:colOff>
      <xdr:row>1</xdr:row>
      <xdr:rowOff>381000</xdr:rowOff>
    </xdr:to>
    <xdr:pic>
      <xdr:nvPicPr>
        <xdr:cNvPr id="1" name="Resim 1"/>
        <xdr:cNvPicPr preferRelativeResize="1">
          <a:picLocks noChangeAspect="0"/>
        </xdr:cNvPicPr>
      </xdr:nvPicPr>
      <xdr:blipFill>
        <a:blip r:embed="rId1"/>
        <a:stretch>
          <a:fillRect/>
        </a:stretch>
      </xdr:blipFill>
      <xdr:spPr>
        <a:xfrm>
          <a:off x="26736675" y="95250"/>
          <a:ext cx="1571625" cy="1171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600075</xdr:colOff>
      <xdr:row>0</xdr:row>
      <xdr:rowOff>123825</xdr:rowOff>
    </xdr:from>
    <xdr:to>
      <xdr:col>15</xdr:col>
      <xdr:colOff>180975</xdr:colOff>
      <xdr:row>1</xdr:row>
      <xdr:rowOff>323850</xdr:rowOff>
    </xdr:to>
    <xdr:pic>
      <xdr:nvPicPr>
        <xdr:cNvPr id="1" name="Resim 1"/>
        <xdr:cNvPicPr preferRelativeResize="1">
          <a:picLocks noChangeAspect="0"/>
        </xdr:cNvPicPr>
      </xdr:nvPicPr>
      <xdr:blipFill>
        <a:blip r:embed="rId1"/>
        <a:stretch>
          <a:fillRect/>
        </a:stretch>
      </xdr:blipFill>
      <xdr:spPr>
        <a:xfrm>
          <a:off x="11658600" y="123825"/>
          <a:ext cx="800100" cy="8191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1076325</xdr:colOff>
      <xdr:row>0</xdr:row>
      <xdr:rowOff>66675</xdr:rowOff>
    </xdr:from>
    <xdr:to>
      <xdr:col>13</xdr:col>
      <xdr:colOff>1895475</xdr:colOff>
      <xdr:row>1</xdr:row>
      <xdr:rowOff>190500</xdr:rowOff>
    </xdr:to>
    <xdr:pic>
      <xdr:nvPicPr>
        <xdr:cNvPr id="1" name="Resim 1"/>
        <xdr:cNvPicPr preferRelativeResize="1">
          <a:picLocks noChangeAspect="0"/>
        </xdr:cNvPicPr>
      </xdr:nvPicPr>
      <xdr:blipFill>
        <a:blip r:embed="rId1"/>
        <a:stretch>
          <a:fillRect/>
        </a:stretch>
      </xdr:blipFill>
      <xdr:spPr>
        <a:xfrm>
          <a:off x="13344525" y="66675"/>
          <a:ext cx="819150" cy="7334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66675</xdr:rowOff>
    </xdr:from>
    <xdr:to>
      <xdr:col>14</xdr:col>
      <xdr:colOff>533400</xdr:colOff>
      <xdr:row>2</xdr:row>
      <xdr:rowOff>47625</xdr:rowOff>
    </xdr:to>
    <xdr:pic>
      <xdr:nvPicPr>
        <xdr:cNvPr id="1" name="Resim 1"/>
        <xdr:cNvPicPr preferRelativeResize="1">
          <a:picLocks noChangeAspect="0"/>
        </xdr:cNvPicPr>
      </xdr:nvPicPr>
      <xdr:blipFill>
        <a:blip r:embed="rId1"/>
        <a:stretch>
          <a:fillRect/>
        </a:stretch>
      </xdr:blipFill>
      <xdr:spPr>
        <a:xfrm>
          <a:off x="10544175" y="66675"/>
          <a:ext cx="1219200" cy="9715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600075</xdr:colOff>
      <xdr:row>0</xdr:row>
      <xdr:rowOff>123825</xdr:rowOff>
    </xdr:from>
    <xdr:to>
      <xdr:col>15</xdr:col>
      <xdr:colOff>276225</xdr:colOff>
      <xdr:row>1</xdr:row>
      <xdr:rowOff>323850</xdr:rowOff>
    </xdr:to>
    <xdr:pic>
      <xdr:nvPicPr>
        <xdr:cNvPr id="1" name="Resim 1"/>
        <xdr:cNvPicPr preferRelativeResize="1">
          <a:picLocks noChangeAspect="0"/>
        </xdr:cNvPicPr>
      </xdr:nvPicPr>
      <xdr:blipFill>
        <a:blip r:embed="rId1"/>
        <a:stretch>
          <a:fillRect/>
        </a:stretch>
      </xdr:blipFill>
      <xdr:spPr>
        <a:xfrm>
          <a:off x="11887200" y="123825"/>
          <a:ext cx="800100" cy="8191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66675</xdr:rowOff>
    </xdr:from>
    <xdr:to>
      <xdr:col>14</xdr:col>
      <xdr:colOff>533400</xdr:colOff>
      <xdr:row>2</xdr:row>
      <xdr:rowOff>47625</xdr:rowOff>
    </xdr:to>
    <xdr:pic>
      <xdr:nvPicPr>
        <xdr:cNvPr id="1" name="Resim 1"/>
        <xdr:cNvPicPr preferRelativeResize="1">
          <a:picLocks noChangeAspect="0"/>
        </xdr:cNvPicPr>
      </xdr:nvPicPr>
      <xdr:blipFill>
        <a:blip r:embed="rId1"/>
        <a:stretch>
          <a:fillRect/>
        </a:stretch>
      </xdr:blipFill>
      <xdr:spPr>
        <a:xfrm>
          <a:off x="10248900" y="66675"/>
          <a:ext cx="971550" cy="9715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2143125</xdr:colOff>
      <xdr:row>0</xdr:row>
      <xdr:rowOff>66675</xdr:rowOff>
    </xdr:from>
    <xdr:to>
      <xdr:col>14</xdr:col>
      <xdr:colOff>485775</xdr:colOff>
      <xdr:row>1</xdr:row>
      <xdr:rowOff>304800</xdr:rowOff>
    </xdr:to>
    <xdr:pic>
      <xdr:nvPicPr>
        <xdr:cNvPr id="1" name="Resim 1"/>
        <xdr:cNvPicPr preferRelativeResize="1">
          <a:picLocks noChangeAspect="0"/>
        </xdr:cNvPicPr>
      </xdr:nvPicPr>
      <xdr:blipFill>
        <a:blip r:embed="rId1"/>
        <a:stretch>
          <a:fillRect/>
        </a:stretch>
      </xdr:blipFill>
      <xdr:spPr>
        <a:xfrm>
          <a:off x="12115800" y="66675"/>
          <a:ext cx="1114425" cy="8763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695325</xdr:colOff>
      <xdr:row>0</xdr:row>
      <xdr:rowOff>142875</xdr:rowOff>
    </xdr:from>
    <xdr:to>
      <xdr:col>14</xdr:col>
      <xdr:colOff>76200</xdr:colOff>
      <xdr:row>2</xdr:row>
      <xdr:rowOff>19050</xdr:rowOff>
    </xdr:to>
    <xdr:pic>
      <xdr:nvPicPr>
        <xdr:cNvPr id="1" name="Resim 1"/>
        <xdr:cNvPicPr preferRelativeResize="1">
          <a:picLocks noChangeAspect="0"/>
        </xdr:cNvPicPr>
      </xdr:nvPicPr>
      <xdr:blipFill>
        <a:blip r:embed="rId1"/>
        <a:stretch>
          <a:fillRect/>
        </a:stretch>
      </xdr:blipFill>
      <xdr:spPr>
        <a:xfrm>
          <a:off x="10991850" y="142875"/>
          <a:ext cx="809625" cy="8191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2171700</xdr:colOff>
      <xdr:row>0</xdr:row>
      <xdr:rowOff>66675</xdr:rowOff>
    </xdr:from>
    <xdr:to>
      <xdr:col>14</xdr:col>
      <xdr:colOff>485775</xdr:colOff>
      <xdr:row>1</xdr:row>
      <xdr:rowOff>304800</xdr:rowOff>
    </xdr:to>
    <xdr:pic>
      <xdr:nvPicPr>
        <xdr:cNvPr id="1" name="Resim 1"/>
        <xdr:cNvPicPr preferRelativeResize="1">
          <a:picLocks noChangeAspect="0"/>
        </xdr:cNvPicPr>
      </xdr:nvPicPr>
      <xdr:blipFill>
        <a:blip r:embed="rId1"/>
        <a:stretch>
          <a:fillRect/>
        </a:stretch>
      </xdr:blipFill>
      <xdr:spPr>
        <a:xfrm>
          <a:off x="11830050" y="66675"/>
          <a:ext cx="962025" cy="8763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542925</xdr:colOff>
      <xdr:row>0</xdr:row>
      <xdr:rowOff>104775</xdr:rowOff>
    </xdr:from>
    <xdr:to>
      <xdr:col>15</xdr:col>
      <xdr:colOff>219075</xdr:colOff>
      <xdr:row>1</xdr:row>
      <xdr:rowOff>304800</xdr:rowOff>
    </xdr:to>
    <xdr:pic>
      <xdr:nvPicPr>
        <xdr:cNvPr id="1" name="Resim 1"/>
        <xdr:cNvPicPr preferRelativeResize="1">
          <a:picLocks noChangeAspect="0"/>
        </xdr:cNvPicPr>
      </xdr:nvPicPr>
      <xdr:blipFill>
        <a:blip r:embed="rId1"/>
        <a:stretch>
          <a:fillRect/>
        </a:stretch>
      </xdr:blipFill>
      <xdr:spPr>
        <a:xfrm>
          <a:off x="11982450" y="104775"/>
          <a:ext cx="80010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66675</xdr:rowOff>
    </xdr:from>
    <xdr:to>
      <xdr:col>14</xdr:col>
      <xdr:colOff>533400</xdr:colOff>
      <xdr:row>2</xdr:row>
      <xdr:rowOff>47625</xdr:rowOff>
    </xdr:to>
    <xdr:pic>
      <xdr:nvPicPr>
        <xdr:cNvPr id="1" name="Resim 1"/>
        <xdr:cNvPicPr preferRelativeResize="1">
          <a:picLocks noChangeAspect="0"/>
        </xdr:cNvPicPr>
      </xdr:nvPicPr>
      <xdr:blipFill>
        <a:blip r:embed="rId1"/>
        <a:stretch>
          <a:fillRect/>
        </a:stretch>
      </xdr:blipFill>
      <xdr:spPr>
        <a:xfrm>
          <a:off x="10429875" y="66675"/>
          <a:ext cx="1219200" cy="9715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95250</xdr:colOff>
      <xdr:row>0</xdr:row>
      <xdr:rowOff>95250</xdr:rowOff>
    </xdr:from>
    <xdr:to>
      <xdr:col>67</xdr:col>
      <xdr:colOff>0</xdr:colOff>
      <xdr:row>1</xdr:row>
      <xdr:rowOff>381000</xdr:rowOff>
    </xdr:to>
    <xdr:pic>
      <xdr:nvPicPr>
        <xdr:cNvPr id="1" name="Resim 1"/>
        <xdr:cNvPicPr preferRelativeResize="1">
          <a:picLocks noChangeAspect="0"/>
        </xdr:cNvPicPr>
      </xdr:nvPicPr>
      <xdr:blipFill>
        <a:blip r:embed="rId1"/>
        <a:stretch>
          <a:fillRect/>
        </a:stretch>
      </xdr:blipFill>
      <xdr:spPr>
        <a:xfrm>
          <a:off x="27546300" y="95250"/>
          <a:ext cx="1524000" cy="11715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2171700</xdr:colOff>
      <xdr:row>0</xdr:row>
      <xdr:rowOff>66675</xdr:rowOff>
    </xdr:from>
    <xdr:to>
      <xdr:col>14</xdr:col>
      <xdr:colOff>485775</xdr:colOff>
      <xdr:row>1</xdr:row>
      <xdr:rowOff>304800</xdr:rowOff>
    </xdr:to>
    <xdr:pic>
      <xdr:nvPicPr>
        <xdr:cNvPr id="1" name="Resim 1"/>
        <xdr:cNvPicPr preferRelativeResize="1">
          <a:picLocks noChangeAspect="0"/>
        </xdr:cNvPicPr>
      </xdr:nvPicPr>
      <xdr:blipFill>
        <a:blip r:embed="rId1"/>
        <a:stretch>
          <a:fillRect/>
        </a:stretch>
      </xdr:blipFill>
      <xdr:spPr>
        <a:xfrm>
          <a:off x="11830050" y="66675"/>
          <a:ext cx="962025" cy="8763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1266825</xdr:colOff>
      <xdr:row>0</xdr:row>
      <xdr:rowOff>133350</xdr:rowOff>
    </xdr:from>
    <xdr:to>
      <xdr:col>14</xdr:col>
      <xdr:colOff>361950</xdr:colOff>
      <xdr:row>2</xdr:row>
      <xdr:rowOff>19050</xdr:rowOff>
    </xdr:to>
    <xdr:pic>
      <xdr:nvPicPr>
        <xdr:cNvPr id="1" name="Resim 1"/>
        <xdr:cNvPicPr preferRelativeResize="1">
          <a:picLocks noChangeAspect="0"/>
        </xdr:cNvPicPr>
      </xdr:nvPicPr>
      <xdr:blipFill>
        <a:blip r:embed="rId1"/>
        <a:stretch>
          <a:fillRect/>
        </a:stretch>
      </xdr:blipFill>
      <xdr:spPr>
        <a:xfrm>
          <a:off x="11153775" y="133350"/>
          <a:ext cx="819150" cy="8191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0</xdr:row>
      <xdr:rowOff>228600</xdr:rowOff>
    </xdr:from>
    <xdr:to>
      <xdr:col>23</xdr:col>
      <xdr:colOff>304800</xdr:colOff>
      <xdr:row>3</xdr:row>
      <xdr:rowOff>85725</xdr:rowOff>
    </xdr:to>
    <xdr:pic>
      <xdr:nvPicPr>
        <xdr:cNvPr id="1" name="Resim 1"/>
        <xdr:cNvPicPr preferRelativeResize="1">
          <a:picLocks noChangeAspect="0"/>
        </xdr:cNvPicPr>
      </xdr:nvPicPr>
      <xdr:blipFill>
        <a:blip r:embed="rId1"/>
        <a:stretch>
          <a:fillRect/>
        </a:stretch>
      </xdr:blipFill>
      <xdr:spPr>
        <a:xfrm>
          <a:off x="20554950" y="228600"/>
          <a:ext cx="1924050" cy="1466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66675</xdr:rowOff>
    </xdr:from>
    <xdr:to>
      <xdr:col>14</xdr:col>
      <xdr:colOff>533400</xdr:colOff>
      <xdr:row>2</xdr:row>
      <xdr:rowOff>47625</xdr:rowOff>
    </xdr:to>
    <xdr:pic>
      <xdr:nvPicPr>
        <xdr:cNvPr id="1" name="Resim 1"/>
        <xdr:cNvPicPr preferRelativeResize="1">
          <a:picLocks noChangeAspect="0"/>
        </xdr:cNvPicPr>
      </xdr:nvPicPr>
      <xdr:blipFill>
        <a:blip r:embed="rId1"/>
        <a:stretch>
          <a:fillRect/>
        </a:stretch>
      </xdr:blipFill>
      <xdr:spPr>
        <a:xfrm>
          <a:off x="10144125" y="66675"/>
          <a:ext cx="971550" cy="971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66675</xdr:rowOff>
    </xdr:from>
    <xdr:to>
      <xdr:col>14</xdr:col>
      <xdr:colOff>533400</xdr:colOff>
      <xdr:row>2</xdr:row>
      <xdr:rowOff>47625</xdr:rowOff>
    </xdr:to>
    <xdr:pic>
      <xdr:nvPicPr>
        <xdr:cNvPr id="1" name="Resim 1"/>
        <xdr:cNvPicPr preferRelativeResize="1">
          <a:picLocks noChangeAspect="0"/>
        </xdr:cNvPicPr>
      </xdr:nvPicPr>
      <xdr:blipFill>
        <a:blip r:embed="rId1"/>
        <a:stretch>
          <a:fillRect/>
        </a:stretch>
      </xdr:blipFill>
      <xdr:spPr>
        <a:xfrm>
          <a:off x="10258425" y="66675"/>
          <a:ext cx="971550" cy="971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2171700</xdr:colOff>
      <xdr:row>0</xdr:row>
      <xdr:rowOff>66675</xdr:rowOff>
    </xdr:from>
    <xdr:to>
      <xdr:col>14</xdr:col>
      <xdr:colOff>485775</xdr:colOff>
      <xdr:row>1</xdr:row>
      <xdr:rowOff>304800</xdr:rowOff>
    </xdr:to>
    <xdr:pic>
      <xdr:nvPicPr>
        <xdr:cNvPr id="1" name="Resim 1"/>
        <xdr:cNvPicPr preferRelativeResize="1">
          <a:picLocks noChangeAspect="0"/>
        </xdr:cNvPicPr>
      </xdr:nvPicPr>
      <xdr:blipFill>
        <a:blip r:embed="rId1"/>
        <a:stretch>
          <a:fillRect/>
        </a:stretch>
      </xdr:blipFill>
      <xdr:spPr>
        <a:xfrm>
          <a:off x="11830050" y="66675"/>
          <a:ext cx="962025"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457200</xdr:colOff>
      <xdr:row>0</xdr:row>
      <xdr:rowOff>76200</xdr:rowOff>
    </xdr:from>
    <xdr:to>
      <xdr:col>15</xdr:col>
      <xdr:colOff>133350</xdr:colOff>
      <xdr:row>1</xdr:row>
      <xdr:rowOff>276225</xdr:rowOff>
    </xdr:to>
    <xdr:pic>
      <xdr:nvPicPr>
        <xdr:cNvPr id="1" name="Resim 1"/>
        <xdr:cNvPicPr preferRelativeResize="1">
          <a:picLocks noChangeAspect="0"/>
        </xdr:cNvPicPr>
      </xdr:nvPicPr>
      <xdr:blipFill>
        <a:blip r:embed="rId1"/>
        <a:stretch>
          <a:fillRect/>
        </a:stretch>
      </xdr:blipFill>
      <xdr:spPr>
        <a:xfrm>
          <a:off x="11334750" y="76200"/>
          <a:ext cx="971550" cy="819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457200</xdr:colOff>
      <xdr:row>0</xdr:row>
      <xdr:rowOff>76200</xdr:rowOff>
    </xdr:from>
    <xdr:to>
      <xdr:col>15</xdr:col>
      <xdr:colOff>133350</xdr:colOff>
      <xdr:row>1</xdr:row>
      <xdr:rowOff>276225</xdr:rowOff>
    </xdr:to>
    <xdr:pic>
      <xdr:nvPicPr>
        <xdr:cNvPr id="1" name="Resim 1"/>
        <xdr:cNvPicPr preferRelativeResize="1">
          <a:picLocks noChangeAspect="0"/>
        </xdr:cNvPicPr>
      </xdr:nvPicPr>
      <xdr:blipFill>
        <a:blip r:embed="rId1"/>
        <a:stretch>
          <a:fillRect/>
        </a:stretch>
      </xdr:blipFill>
      <xdr:spPr>
        <a:xfrm>
          <a:off x="11334750" y="76200"/>
          <a:ext cx="971550"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66675</xdr:rowOff>
    </xdr:from>
    <xdr:to>
      <xdr:col>14</xdr:col>
      <xdr:colOff>533400</xdr:colOff>
      <xdr:row>2</xdr:row>
      <xdr:rowOff>47625</xdr:rowOff>
    </xdr:to>
    <xdr:pic>
      <xdr:nvPicPr>
        <xdr:cNvPr id="1" name="Resim 1"/>
        <xdr:cNvPicPr preferRelativeResize="1">
          <a:picLocks noChangeAspect="0"/>
        </xdr:cNvPicPr>
      </xdr:nvPicPr>
      <xdr:blipFill>
        <a:blip r:embed="rId1"/>
        <a:stretch>
          <a:fillRect/>
        </a:stretch>
      </xdr:blipFill>
      <xdr:spPr>
        <a:xfrm>
          <a:off x="10429875" y="66675"/>
          <a:ext cx="1219200" cy="9715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1266825</xdr:colOff>
      <xdr:row>0</xdr:row>
      <xdr:rowOff>133350</xdr:rowOff>
    </xdr:from>
    <xdr:to>
      <xdr:col>14</xdr:col>
      <xdr:colOff>361950</xdr:colOff>
      <xdr:row>2</xdr:row>
      <xdr:rowOff>19050</xdr:rowOff>
    </xdr:to>
    <xdr:pic>
      <xdr:nvPicPr>
        <xdr:cNvPr id="1" name="Resim 1"/>
        <xdr:cNvPicPr preferRelativeResize="1">
          <a:picLocks noChangeAspect="0"/>
        </xdr:cNvPicPr>
      </xdr:nvPicPr>
      <xdr:blipFill>
        <a:blip r:embed="rId1"/>
        <a:stretch>
          <a:fillRect/>
        </a:stretch>
      </xdr:blipFill>
      <xdr:spPr>
        <a:xfrm>
          <a:off x="11153775" y="133350"/>
          <a:ext cx="819150"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dir%20Yilmaz\AppData\Local\Microsoft\Windows\Temporary%20Internet%20Files\Content.IE5\RH41KCVP\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dir%20Yilmaz\AppData\Local\Microsoft\Windows\Temporary%20Internet%20Files\Content.IE5\RH41KCVP\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6"/>
  <sheetViews>
    <sheetView view="pageBreakPreview" zoomScale="112" zoomScaleSheetLayoutView="112" zoomScalePageLayoutView="0" workbookViewId="0" topLeftCell="A13">
      <selection activeCell="Q22" sqref="Q22"/>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71"/>
      <c r="B1" s="172"/>
      <c r="C1" s="172"/>
      <c r="D1" s="172"/>
      <c r="E1" s="172"/>
      <c r="F1" s="172"/>
      <c r="G1" s="172"/>
      <c r="H1" s="172"/>
      <c r="I1" s="172"/>
      <c r="J1" s="172"/>
      <c r="K1" s="173"/>
    </row>
    <row r="2" spans="1:11" ht="116.25" customHeight="1">
      <c r="A2" s="435" t="s">
        <v>492</v>
      </c>
      <c r="B2" s="436"/>
      <c r="C2" s="436"/>
      <c r="D2" s="436"/>
      <c r="E2" s="436"/>
      <c r="F2" s="436"/>
      <c r="G2" s="436"/>
      <c r="H2" s="436"/>
      <c r="I2" s="436"/>
      <c r="J2" s="436"/>
      <c r="K2" s="437"/>
    </row>
    <row r="3" spans="1:11" ht="14.25">
      <c r="A3" s="174"/>
      <c r="B3" s="175"/>
      <c r="C3" s="175"/>
      <c r="D3" s="175"/>
      <c r="E3" s="175"/>
      <c r="F3" s="175"/>
      <c r="G3" s="175"/>
      <c r="H3" s="175"/>
      <c r="I3" s="175"/>
      <c r="J3" s="175"/>
      <c r="K3" s="176"/>
    </row>
    <row r="4" spans="1:11" ht="12.75">
      <c r="A4" s="177"/>
      <c r="B4" s="178"/>
      <c r="C4" s="178"/>
      <c r="D4" s="178"/>
      <c r="E4" s="178"/>
      <c r="F4" s="178"/>
      <c r="G4" s="178"/>
      <c r="H4" s="178"/>
      <c r="I4" s="178"/>
      <c r="J4" s="178"/>
      <c r="K4" s="179"/>
    </row>
    <row r="5" spans="1:11" ht="12.75">
      <c r="A5" s="177"/>
      <c r="B5" s="178"/>
      <c r="C5" s="178"/>
      <c r="D5" s="178"/>
      <c r="E5" s="178"/>
      <c r="F5" s="178"/>
      <c r="G5" s="178"/>
      <c r="H5" s="178"/>
      <c r="I5" s="178"/>
      <c r="J5" s="178"/>
      <c r="K5" s="179"/>
    </row>
    <row r="6" spans="1:11" ht="12.75">
      <c r="A6" s="177"/>
      <c r="B6" s="178"/>
      <c r="C6" s="178"/>
      <c r="D6" s="178"/>
      <c r="E6" s="178"/>
      <c r="F6" s="178"/>
      <c r="G6" s="178"/>
      <c r="H6" s="178"/>
      <c r="I6" s="178"/>
      <c r="J6" s="178"/>
      <c r="K6" s="179"/>
    </row>
    <row r="7" spans="1:11" ht="12.75">
      <c r="A7" s="177"/>
      <c r="B7" s="178"/>
      <c r="C7" s="178"/>
      <c r="D7" s="178"/>
      <c r="E7" s="178"/>
      <c r="F7" s="178"/>
      <c r="G7" s="178"/>
      <c r="H7" s="178"/>
      <c r="I7" s="178"/>
      <c r="J7" s="178"/>
      <c r="K7" s="179"/>
    </row>
    <row r="8" spans="1:11" ht="12.75">
      <c r="A8" s="177"/>
      <c r="B8" s="178"/>
      <c r="C8" s="178"/>
      <c r="D8" s="178"/>
      <c r="E8" s="178"/>
      <c r="F8" s="178"/>
      <c r="G8" s="178"/>
      <c r="H8" s="178"/>
      <c r="I8" s="178"/>
      <c r="J8" s="178"/>
      <c r="K8" s="179"/>
    </row>
    <row r="9" spans="1:11" ht="12.75">
      <c r="A9" s="177"/>
      <c r="B9" s="178"/>
      <c r="C9" s="178"/>
      <c r="D9" s="178"/>
      <c r="E9" s="178"/>
      <c r="F9" s="178"/>
      <c r="G9" s="178"/>
      <c r="H9" s="178"/>
      <c r="I9" s="178"/>
      <c r="J9" s="178"/>
      <c r="K9" s="179"/>
    </row>
    <row r="10" spans="1:11" ht="12.75">
      <c r="A10" s="177"/>
      <c r="B10" s="178"/>
      <c r="C10" s="178"/>
      <c r="D10" s="178"/>
      <c r="E10" s="178"/>
      <c r="F10" s="178"/>
      <c r="G10" s="178"/>
      <c r="H10" s="178"/>
      <c r="I10" s="178"/>
      <c r="J10" s="178"/>
      <c r="K10" s="179"/>
    </row>
    <row r="11" spans="1:11" ht="12.75">
      <c r="A11" s="177"/>
      <c r="B11" s="178"/>
      <c r="C11" s="178"/>
      <c r="D11" s="178"/>
      <c r="E11" s="178"/>
      <c r="F11" s="178"/>
      <c r="G11" s="178"/>
      <c r="H11" s="178"/>
      <c r="I11" s="178"/>
      <c r="J11" s="178"/>
      <c r="K11" s="179"/>
    </row>
    <row r="12" spans="1:11" ht="51.75" customHeight="1">
      <c r="A12" s="455"/>
      <c r="B12" s="456"/>
      <c r="C12" s="456"/>
      <c r="D12" s="456"/>
      <c r="E12" s="456"/>
      <c r="F12" s="456"/>
      <c r="G12" s="456"/>
      <c r="H12" s="456"/>
      <c r="I12" s="456"/>
      <c r="J12" s="456"/>
      <c r="K12" s="457"/>
    </row>
    <row r="13" spans="1:11" ht="71.25" customHeight="1">
      <c r="A13" s="438"/>
      <c r="B13" s="439"/>
      <c r="C13" s="439"/>
      <c r="D13" s="439"/>
      <c r="E13" s="439"/>
      <c r="F13" s="439"/>
      <c r="G13" s="439"/>
      <c r="H13" s="439"/>
      <c r="I13" s="439"/>
      <c r="J13" s="439"/>
      <c r="K13" s="440"/>
    </row>
    <row r="14" spans="1:11" ht="72" customHeight="1">
      <c r="A14" s="444" t="str">
        <f>F19</f>
        <v>Süper Lig 1.Kademe Yarışmaları</v>
      </c>
      <c r="B14" s="445"/>
      <c r="C14" s="445"/>
      <c r="D14" s="445"/>
      <c r="E14" s="445"/>
      <c r="F14" s="445"/>
      <c r="G14" s="445"/>
      <c r="H14" s="445"/>
      <c r="I14" s="445"/>
      <c r="J14" s="445"/>
      <c r="K14" s="446"/>
    </row>
    <row r="15" spans="1:11" ht="51.75" customHeight="1">
      <c r="A15" s="441"/>
      <c r="B15" s="442"/>
      <c r="C15" s="442"/>
      <c r="D15" s="442"/>
      <c r="E15" s="442"/>
      <c r="F15" s="442"/>
      <c r="G15" s="442"/>
      <c r="H15" s="442"/>
      <c r="I15" s="442"/>
      <c r="J15" s="442"/>
      <c r="K15" s="443"/>
    </row>
    <row r="16" spans="1:11" ht="12.75">
      <c r="A16" s="177"/>
      <c r="B16" s="178"/>
      <c r="C16" s="178"/>
      <c r="D16" s="178"/>
      <c r="E16" s="178"/>
      <c r="F16" s="178"/>
      <c r="G16" s="178"/>
      <c r="H16" s="178"/>
      <c r="I16" s="178"/>
      <c r="J16" s="178"/>
      <c r="K16" s="179"/>
    </row>
    <row r="17" spans="1:11" ht="25.5">
      <c r="A17" s="458"/>
      <c r="B17" s="459"/>
      <c r="C17" s="459"/>
      <c r="D17" s="459"/>
      <c r="E17" s="459"/>
      <c r="F17" s="459"/>
      <c r="G17" s="459"/>
      <c r="H17" s="459"/>
      <c r="I17" s="459"/>
      <c r="J17" s="459"/>
      <c r="K17" s="460"/>
    </row>
    <row r="18" spans="1:11" ht="24.75" customHeight="1">
      <c r="A18" s="452" t="s">
        <v>70</v>
      </c>
      <c r="B18" s="453"/>
      <c r="C18" s="453"/>
      <c r="D18" s="453"/>
      <c r="E18" s="453"/>
      <c r="F18" s="453"/>
      <c r="G18" s="453"/>
      <c r="H18" s="453"/>
      <c r="I18" s="453"/>
      <c r="J18" s="453"/>
      <c r="K18" s="454"/>
    </row>
    <row r="19" spans="1:11" s="36" customFormat="1" ht="35.25" customHeight="1">
      <c r="A19" s="463" t="s">
        <v>66</v>
      </c>
      <c r="B19" s="464"/>
      <c r="C19" s="464"/>
      <c r="D19" s="464"/>
      <c r="E19" s="465"/>
      <c r="F19" s="449" t="s">
        <v>498</v>
      </c>
      <c r="G19" s="450"/>
      <c r="H19" s="450"/>
      <c r="I19" s="450"/>
      <c r="J19" s="450"/>
      <c r="K19" s="451"/>
    </row>
    <row r="20" spans="1:11" s="36" customFormat="1" ht="35.25" customHeight="1">
      <c r="A20" s="466" t="s">
        <v>67</v>
      </c>
      <c r="B20" s="467"/>
      <c r="C20" s="467"/>
      <c r="D20" s="467"/>
      <c r="E20" s="468"/>
      <c r="F20" s="449" t="s">
        <v>490</v>
      </c>
      <c r="G20" s="450"/>
      <c r="H20" s="450"/>
      <c r="I20" s="450"/>
      <c r="J20" s="450"/>
      <c r="K20" s="451"/>
    </row>
    <row r="21" spans="1:11" s="36" customFormat="1" ht="35.25" customHeight="1">
      <c r="A21" s="466" t="s">
        <v>68</v>
      </c>
      <c r="B21" s="467"/>
      <c r="C21" s="467"/>
      <c r="D21" s="467"/>
      <c r="E21" s="468"/>
      <c r="F21" s="449" t="s">
        <v>836</v>
      </c>
      <c r="G21" s="450"/>
      <c r="H21" s="450"/>
      <c r="I21" s="450"/>
      <c r="J21" s="450"/>
      <c r="K21" s="451"/>
    </row>
    <row r="22" spans="1:11" s="36" customFormat="1" ht="35.25" customHeight="1">
      <c r="A22" s="466" t="s">
        <v>69</v>
      </c>
      <c r="B22" s="467"/>
      <c r="C22" s="467"/>
      <c r="D22" s="467"/>
      <c r="E22" s="468"/>
      <c r="F22" s="449" t="s">
        <v>491</v>
      </c>
      <c r="G22" s="450"/>
      <c r="H22" s="450"/>
      <c r="I22" s="450"/>
      <c r="J22" s="450"/>
      <c r="K22" s="451"/>
    </row>
    <row r="23" spans="1:11" s="36" customFormat="1" ht="35.25" customHeight="1">
      <c r="A23" s="469" t="s">
        <v>71</v>
      </c>
      <c r="B23" s="470"/>
      <c r="C23" s="470"/>
      <c r="D23" s="470"/>
      <c r="E23" s="471"/>
      <c r="F23" s="180"/>
      <c r="G23" s="181"/>
      <c r="H23" s="181"/>
      <c r="I23" s="181"/>
      <c r="J23" s="181"/>
      <c r="K23" s="182"/>
    </row>
    <row r="24" spans="1:11" ht="15.75">
      <c r="A24" s="447"/>
      <c r="B24" s="448"/>
      <c r="C24" s="448"/>
      <c r="D24" s="448"/>
      <c r="E24" s="448"/>
      <c r="F24" s="461"/>
      <c r="G24" s="461"/>
      <c r="H24" s="461"/>
      <c r="I24" s="461"/>
      <c r="J24" s="461"/>
      <c r="K24" s="462"/>
    </row>
    <row r="25" spans="1:11" ht="12.75">
      <c r="A25" s="177"/>
      <c r="B25" s="178"/>
      <c r="C25" s="178"/>
      <c r="D25" s="178"/>
      <c r="E25" s="178"/>
      <c r="F25" s="178"/>
      <c r="G25" s="178"/>
      <c r="H25" s="178"/>
      <c r="I25" s="178"/>
      <c r="J25" s="178"/>
      <c r="K25" s="179"/>
    </row>
    <row r="26" spans="1:11" ht="12.75">
      <c r="A26" s="183"/>
      <c r="B26" s="184"/>
      <c r="C26" s="184"/>
      <c r="D26" s="184"/>
      <c r="E26" s="184"/>
      <c r="F26" s="184"/>
      <c r="G26" s="184"/>
      <c r="H26" s="184"/>
      <c r="I26" s="184"/>
      <c r="J26" s="184"/>
      <c r="K26" s="185"/>
    </row>
  </sheetData>
  <sheetProtection/>
  <mergeCells count="18">
    <mergeCell ref="F21:K21"/>
    <mergeCell ref="F22:K22"/>
    <mergeCell ref="F24:K24"/>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00B050"/>
  </sheetPr>
  <dimension ref="A1:R85"/>
  <sheetViews>
    <sheetView view="pageBreakPreview" zoomScale="70" zoomScaleSheetLayoutView="70" zoomScalePageLayoutView="0" workbookViewId="0" topLeftCell="A1">
      <selection activeCell="A1" sqref="A1:IV16384"/>
    </sheetView>
  </sheetViews>
  <sheetFormatPr defaultColWidth="9.140625" defaultRowHeight="12.75"/>
  <cols>
    <col min="1" max="1" width="6.00390625" style="96" customWidth="1"/>
    <col min="2" max="2" width="16.7109375" style="96" hidden="1" customWidth="1"/>
    <col min="3" max="3" width="7.00390625" style="96" customWidth="1"/>
    <col min="4" max="4" width="13.57421875" style="97" customWidth="1"/>
    <col min="5" max="5" width="17.140625" style="96" bestFit="1" customWidth="1"/>
    <col min="6" max="6" width="43.57421875" style="3" bestFit="1" customWidth="1"/>
    <col min="7" max="12" width="10.8515625" style="3" customWidth="1"/>
    <col min="13" max="13" width="10.7109375" style="3" customWidth="1"/>
    <col min="14" max="14" width="9.140625" style="98" customWidth="1"/>
    <col min="15" max="15" width="10.28125" style="96" customWidth="1"/>
    <col min="16" max="16" width="10.00390625" style="96" customWidth="1"/>
    <col min="17" max="17" width="9.140625" style="290" hidden="1" customWidth="1"/>
    <col min="18" max="18" width="9.140625" style="289" hidden="1" customWidth="1"/>
    <col min="19" max="16384" width="9.140625" style="3" customWidth="1"/>
  </cols>
  <sheetData>
    <row r="1" spans="1:18" ht="48.75" customHeight="1">
      <c r="A1" s="528" t="s">
        <v>492</v>
      </c>
      <c r="B1" s="528"/>
      <c r="C1" s="528"/>
      <c r="D1" s="528"/>
      <c r="E1" s="528"/>
      <c r="F1" s="528"/>
      <c r="G1" s="528"/>
      <c r="H1" s="528"/>
      <c r="I1" s="528"/>
      <c r="J1" s="528"/>
      <c r="K1" s="528"/>
      <c r="L1" s="528"/>
      <c r="M1" s="528"/>
      <c r="N1" s="528"/>
      <c r="O1" s="528"/>
      <c r="P1" s="318"/>
      <c r="Q1" s="290">
        <v>330</v>
      </c>
      <c r="R1" s="289">
        <v>1</v>
      </c>
    </row>
    <row r="2" spans="1:18" ht="25.5" customHeight="1">
      <c r="A2" s="531" t="s">
        <v>498</v>
      </c>
      <c r="B2" s="531"/>
      <c r="C2" s="531"/>
      <c r="D2" s="531"/>
      <c r="E2" s="531"/>
      <c r="F2" s="531"/>
      <c r="G2" s="531"/>
      <c r="H2" s="531"/>
      <c r="I2" s="531"/>
      <c r="J2" s="531"/>
      <c r="K2" s="531"/>
      <c r="L2" s="531"/>
      <c r="M2" s="531"/>
      <c r="N2" s="531"/>
      <c r="O2" s="531"/>
      <c r="P2" s="531"/>
      <c r="Q2" s="290">
        <v>347</v>
      </c>
      <c r="R2" s="289">
        <v>2</v>
      </c>
    </row>
    <row r="3" spans="1:18" s="4" customFormat="1" ht="27" customHeight="1">
      <c r="A3" s="529" t="s">
        <v>78</v>
      </c>
      <c r="B3" s="529"/>
      <c r="C3" s="529"/>
      <c r="D3" s="530" t="s">
        <v>320</v>
      </c>
      <c r="E3" s="530"/>
      <c r="F3" s="213"/>
      <c r="G3" s="527"/>
      <c r="H3" s="527"/>
      <c r="I3" s="213"/>
      <c r="J3" s="213"/>
      <c r="K3" s="213"/>
      <c r="L3" s="274" t="s">
        <v>325</v>
      </c>
      <c r="M3" s="534" t="s">
        <v>468</v>
      </c>
      <c r="N3" s="534"/>
      <c r="O3" s="534"/>
      <c r="P3" s="534"/>
      <c r="Q3" s="290">
        <v>364</v>
      </c>
      <c r="R3" s="289">
        <v>3</v>
      </c>
    </row>
    <row r="4" spans="1:18" s="4" customFormat="1" ht="17.25" customHeight="1">
      <c r="A4" s="532" t="s">
        <v>79</v>
      </c>
      <c r="B4" s="532"/>
      <c r="C4" s="532"/>
      <c r="D4" s="522" t="s">
        <v>836</v>
      </c>
      <c r="E4" s="522"/>
      <c r="F4" s="255" t="s">
        <v>241</v>
      </c>
      <c r="G4" s="217" t="s">
        <v>317</v>
      </c>
      <c r="H4" s="217"/>
      <c r="I4" s="321"/>
      <c r="J4" s="321"/>
      <c r="K4" s="533" t="s">
        <v>77</v>
      </c>
      <c r="L4" s="533"/>
      <c r="M4" s="523" t="s">
        <v>506</v>
      </c>
      <c r="N4" s="523"/>
      <c r="O4" s="523"/>
      <c r="P4" s="321"/>
      <c r="Q4" s="290">
        <v>381</v>
      </c>
      <c r="R4" s="289">
        <v>4</v>
      </c>
    </row>
    <row r="5" spans="1:18" ht="15" customHeight="1">
      <c r="A5" s="5"/>
      <c r="B5" s="5"/>
      <c r="C5" s="5"/>
      <c r="D5" s="9"/>
      <c r="E5" s="6"/>
      <c r="F5" s="7"/>
      <c r="G5" s="8"/>
      <c r="H5" s="8"/>
      <c r="I5" s="8"/>
      <c r="J5" s="8"/>
      <c r="K5" s="8"/>
      <c r="L5" s="8"/>
      <c r="M5" s="8"/>
      <c r="N5" s="518">
        <v>41510.758615162034</v>
      </c>
      <c r="O5" s="518"/>
      <c r="P5" s="300"/>
      <c r="Q5" s="290">
        <v>398</v>
      </c>
      <c r="R5" s="289">
        <v>5</v>
      </c>
    </row>
    <row r="6" spans="1:18" ht="15.75">
      <c r="A6" s="520" t="s">
        <v>6</v>
      </c>
      <c r="B6" s="520"/>
      <c r="C6" s="521" t="s">
        <v>62</v>
      </c>
      <c r="D6" s="521" t="s">
        <v>81</v>
      </c>
      <c r="E6" s="520" t="s">
        <v>7</v>
      </c>
      <c r="F6" s="520" t="s">
        <v>493</v>
      </c>
      <c r="G6" s="526" t="s">
        <v>316</v>
      </c>
      <c r="H6" s="526"/>
      <c r="I6" s="526"/>
      <c r="J6" s="526"/>
      <c r="K6" s="526"/>
      <c r="L6" s="526"/>
      <c r="M6" s="526"/>
      <c r="N6" s="519" t="s">
        <v>8</v>
      </c>
      <c r="O6" s="519" t="s">
        <v>123</v>
      </c>
      <c r="P6" s="519" t="s">
        <v>9</v>
      </c>
      <c r="Q6" s="290">
        <v>415</v>
      </c>
      <c r="R6" s="289">
        <v>6</v>
      </c>
    </row>
    <row r="7" spans="1:18" ht="30" customHeight="1">
      <c r="A7" s="520"/>
      <c r="B7" s="520"/>
      <c r="C7" s="521"/>
      <c r="D7" s="521"/>
      <c r="E7" s="520"/>
      <c r="F7" s="520"/>
      <c r="G7" s="320">
        <v>1</v>
      </c>
      <c r="H7" s="320">
        <v>2</v>
      </c>
      <c r="I7" s="320">
        <v>3</v>
      </c>
      <c r="J7" s="319" t="s">
        <v>313</v>
      </c>
      <c r="K7" s="320">
        <v>4</v>
      </c>
      <c r="L7" s="320">
        <v>5</v>
      </c>
      <c r="M7" s="320">
        <v>6</v>
      </c>
      <c r="N7" s="519"/>
      <c r="O7" s="519"/>
      <c r="P7" s="519"/>
      <c r="Q7" s="290">
        <v>432</v>
      </c>
      <c r="R7" s="289">
        <v>7</v>
      </c>
    </row>
    <row r="8" spans="1:18" s="90" customFormat="1" ht="49.5" customHeight="1">
      <c r="A8" s="102">
        <v>1</v>
      </c>
      <c r="B8" s="103" t="s">
        <v>333</v>
      </c>
      <c r="C8" s="294">
        <v>319</v>
      </c>
      <c r="D8" s="104">
        <v>31882</v>
      </c>
      <c r="E8" s="212" t="s">
        <v>629</v>
      </c>
      <c r="F8" s="212" t="s">
        <v>618</v>
      </c>
      <c r="G8" s="193">
        <v>6045</v>
      </c>
      <c r="H8" s="193">
        <v>6202</v>
      </c>
      <c r="I8" s="193">
        <v>6045</v>
      </c>
      <c r="J8" s="193">
        <v>6202</v>
      </c>
      <c r="K8" s="193">
        <v>6306</v>
      </c>
      <c r="L8" s="193">
        <v>6128</v>
      </c>
      <c r="M8" s="193" t="s">
        <v>842</v>
      </c>
      <c r="N8" s="400">
        <v>6306</v>
      </c>
      <c r="O8" s="294">
        <v>8</v>
      </c>
      <c r="P8" s="303"/>
      <c r="Q8" s="290">
        <v>448</v>
      </c>
      <c r="R8" s="289">
        <v>8</v>
      </c>
    </row>
    <row r="9" spans="1:18" s="90" customFormat="1" ht="49.5" customHeight="1">
      <c r="A9" s="102">
        <v>2</v>
      </c>
      <c r="B9" s="103" t="s">
        <v>334</v>
      </c>
      <c r="C9" s="294">
        <v>300</v>
      </c>
      <c r="D9" s="104" t="s">
        <v>597</v>
      </c>
      <c r="E9" s="212" t="s">
        <v>598</v>
      </c>
      <c r="F9" s="212" t="s">
        <v>572</v>
      </c>
      <c r="G9" s="193">
        <v>5547</v>
      </c>
      <c r="H9" s="193" t="s">
        <v>842</v>
      </c>
      <c r="I9" s="193">
        <v>5546</v>
      </c>
      <c r="J9" s="193">
        <v>5547</v>
      </c>
      <c r="K9" s="193" t="s">
        <v>842</v>
      </c>
      <c r="L9" s="193">
        <v>5474</v>
      </c>
      <c r="M9" s="193">
        <v>5792</v>
      </c>
      <c r="N9" s="400">
        <v>5792</v>
      </c>
      <c r="O9" s="294">
        <v>7</v>
      </c>
      <c r="P9" s="303"/>
      <c r="Q9" s="290">
        <v>464</v>
      </c>
      <c r="R9" s="289">
        <v>9</v>
      </c>
    </row>
    <row r="10" spans="1:18" s="90" customFormat="1" ht="49.5" customHeight="1">
      <c r="A10" s="102">
        <v>3</v>
      </c>
      <c r="B10" s="103" t="s">
        <v>335</v>
      </c>
      <c r="C10" s="294">
        <v>352</v>
      </c>
      <c r="D10" s="104">
        <v>33970</v>
      </c>
      <c r="E10" s="212" t="s">
        <v>655</v>
      </c>
      <c r="F10" s="212" t="s">
        <v>646</v>
      </c>
      <c r="G10" s="193">
        <v>4724</v>
      </c>
      <c r="H10" s="193">
        <v>5250</v>
      </c>
      <c r="I10" s="193" t="s">
        <v>842</v>
      </c>
      <c r="J10" s="193">
        <v>5250</v>
      </c>
      <c r="K10" s="193" t="s">
        <v>842</v>
      </c>
      <c r="L10" s="193" t="s">
        <v>842</v>
      </c>
      <c r="M10" s="193" t="s">
        <v>842</v>
      </c>
      <c r="N10" s="400">
        <v>5250</v>
      </c>
      <c r="O10" s="294">
        <v>6</v>
      </c>
      <c r="P10" s="303"/>
      <c r="Q10" s="290">
        <v>480</v>
      </c>
      <c r="R10" s="289">
        <v>10</v>
      </c>
    </row>
    <row r="11" spans="1:18" s="90" customFormat="1" ht="49.5" customHeight="1">
      <c r="A11" s="102">
        <v>4</v>
      </c>
      <c r="B11" s="103" t="s">
        <v>336</v>
      </c>
      <c r="C11" s="294">
        <v>369</v>
      </c>
      <c r="D11" s="104">
        <v>31675</v>
      </c>
      <c r="E11" s="212" t="s">
        <v>668</v>
      </c>
      <c r="F11" s="212" t="s">
        <v>657</v>
      </c>
      <c r="G11" s="193" t="s">
        <v>842</v>
      </c>
      <c r="H11" s="193">
        <v>4917</v>
      </c>
      <c r="I11" s="193" t="s">
        <v>842</v>
      </c>
      <c r="J11" s="193">
        <v>4917</v>
      </c>
      <c r="K11" s="193" t="s">
        <v>842</v>
      </c>
      <c r="L11" s="193" t="s">
        <v>842</v>
      </c>
      <c r="M11" s="193" t="s">
        <v>842</v>
      </c>
      <c r="N11" s="400">
        <v>4917</v>
      </c>
      <c r="O11" s="294">
        <v>5</v>
      </c>
      <c r="P11" s="303"/>
      <c r="Q11" s="290">
        <v>496</v>
      </c>
      <c r="R11" s="289">
        <v>11</v>
      </c>
    </row>
    <row r="12" spans="1:18" s="90" customFormat="1" ht="49.5" customHeight="1">
      <c r="A12" s="102">
        <v>5</v>
      </c>
      <c r="B12" s="103" t="s">
        <v>337</v>
      </c>
      <c r="C12" s="294">
        <v>316</v>
      </c>
      <c r="D12" s="104">
        <v>34893</v>
      </c>
      <c r="E12" s="212" t="s">
        <v>615</v>
      </c>
      <c r="F12" s="212" t="s">
        <v>601</v>
      </c>
      <c r="G12" s="193" t="s">
        <v>842</v>
      </c>
      <c r="H12" s="193" t="s">
        <v>842</v>
      </c>
      <c r="I12" s="193">
        <v>4505</v>
      </c>
      <c r="J12" s="193">
        <v>4505</v>
      </c>
      <c r="K12" s="193">
        <v>4756</v>
      </c>
      <c r="L12" s="193" t="s">
        <v>842</v>
      </c>
      <c r="M12" s="193">
        <v>4554</v>
      </c>
      <c r="N12" s="400">
        <v>4756</v>
      </c>
      <c r="O12" s="294">
        <v>4</v>
      </c>
      <c r="P12" s="303"/>
      <c r="Q12" s="290">
        <v>512</v>
      </c>
      <c r="R12" s="289">
        <v>12</v>
      </c>
    </row>
    <row r="13" spans="1:18" s="90" customFormat="1" ht="49.5" customHeight="1">
      <c r="A13" s="102">
        <v>6</v>
      </c>
      <c r="B13" s="103" t="s">
        <v>338</v>
      </c>
      <c r="C13" s="294">
        <v>264</v>
      </c>
      <c r="D13" s="104">
        <v>32916</v>
      </c>
      <c r="E13" s="212" t="s">
        <v>550</v>
      </c>
      <c r="F13" s="212" t="s">
        <v>522</v>
      </c>
      <c r="G13" s="193">
        <v>4708</v>
      </c>
      <c r="H13" s="193" t="s">
        <v>842</v>
      </c>
      <c r="I13" s="193" t="s">
        <v>842</v>
      </c>
      <c r="J13" s="193">
        <v>4708</v>
      </c>
      <c r="K13" s="193" t="s">
        <v>842</v>
      </c>
      <c r="L13" s="193" t="s">
        <v>842</v>
      </c>
      <c r="M13" s="193" t="s">
        <v>842</v>
      </c>
      <c r="N13" s="400">
        <v>4708</v>
      </c>
      <c r="O13" s="294">
        <v>3</v>
      </c>
      <c r="P13" s="303"/>
      <c r="Q13" s="290">
        <v>528</v>
      </c>
      <c r="R13" s="289">
        <v>13</v>
      </c>
    </row>
    <row r="14" spans="1:18" s="90" customFormat="1" ht="49.5" customHeight="1">
      <c r="A14" s="102">
        <v>7</v>
      </c>
      <c r="B14" s="103" t="s">
        <v>339</v>
      </c>
      <c r="C14" s="294">
        <v>267</v>
      </c>
      <c r="D14" s="104">
        <v>35607</v>
      </c>
      <c r="E14" s="212" t="s">
        <v>568</v>
      </c>
      <c r="F14" s="212" t="s">
        <v>555</v>
      </c>
      <c r="G14" s="193">
        <v>3996</v>
      </c>
      <c r="H14" s="193" t="s">
        <v>842</v>
      </c>
      <c r="I14" s="193" t="s">
        <v>842</v>
      </c>
      <c r="J14" s="193">
        <v>3996</v>
      </c>
      <c r="K14" s="193">
        <v>4167</v>
      </c>
      <c r="L14" s="193" t="s">
        <v>842</v>
      </c>
      <c r="M14" s="193">
        <v>4174</v>
      </c>
      <c r="N14" s="400">
        <v>4174</v>
      </c>
      <c r="O14" s="294">
        <v>2</v>
      </c>
      <c r="P14" s="303"/>
      <c r="Q14" s="290">
        <v>544</v>
      </c>
      <c r="R14" s="289">
        <v>14</v>
      </c>
    </row>
    <row r="15" spans="1:18" s="90" customFormat="1" ht="49.5" customHeight="1">
      <c r="A15" s="102">
        <v>8</v>
      </c>
      <c r="B15" s="103" t="s">
        <v>340</v>
      </c>
      <c r="C15" s="294">
        <v>340</v>
      </c>
      <c r="D15" s="104">
        <v>34724</v>
      </c>
      <c r="E15" s="212" t="s">
        <v>642</v>
      </c>
      <c r="F15" s="212" t="s">
        <v>632</v>
      </c>
      <c r="G15" s="193">
        <v>3694</v>
      </c>
      <c r="H15" s="193" t="s">
        <v>842</v>
      </c>
      <c r="I15" s="193">
        <v>3539</v>
      </c>
      <c r="J15" s="193">
        <v>3694</v>
      </c>
      <c r="K15" s="193">
        <v>3638</v>
      </c>
      <c r="L15" s="193" t="s">
        <v>842</v>
      </c>
      <c r="M15" s="193" t="s">
        <v>840</v>
      </c>
      <c r="N15" s="400">
        <v>3694</v>
      </c>
      <c r="O15" s="294">
        <v>1</v>
      </c>
      <c r="P15" s="303"/>
      <c r="Q15" s="290">
        <v>560</v>
      </c>
      <c r="R15" s="289">
        <v>15</v>
      </c>
    </row>
    <row r="16" spans="1:18" s="90" customFormat="1" ht="49.5" customHeight="1">
      <c r="A16" s="102"/>
      <c r="B16" s="103" t="s">
        <v>341</v>
      </c>
      <c r="C16" s="294" t="s">
        <v>843</v>
      </c>
      <c r="D16" s="104" t="s">
        <v>843</v>
      </c>
      <c r="E16" s="212" t="s">
        <v>843</v>
      </c>
      <c r="F16" s="212" t="s">
        <v>843</v>
      </c>
      <c r="G16" s="193"/>
      <c r="H16" s="193"/>
      <c r="I16" s="193"/>
      <c r="J16" s="209">
        <v>0</v>
      </c>
      <c r="K16" s="234"/>
      <c r="L16" s="234"/>
      <c r="M16" s="234"/>
      <c r="N16" s="208">
        <v>0</v>
      </c>
      <c r="O16" s="294"/>
      <c r="P16" s="303"/>
      <c r="Q16" s="290">
        <v>576</v>
      </c>
      <c r="R16" s="289">
        <v>16</v>
      </c>
    </row>
    <row r="17" spans="1:18" s="90" customFormat="1" ht="49.5" customHeight="1">
      <c r="A17" s="102"/>
      <c r="B17" s="103" t="s">
        <v>342</v>
      </c>
      <c r="C17" s="294" t="s">
        <v>843</v>
      </c>
      <c r="D17" s="104" t="s">
        <v>843</v>
      </c>
      <c r="E17" s="212" t="s">
        <v>843</v>
      </c>
      <c r="F17" s="212" t="s">
        <v>843</v>
      </c>
      <c r="G17" s="193"/>
      <c r="H17" s="193"/>
      <c r="I17" s="193"/>
      <c r="J17" s="209">
        <v>0</v>
      </c>
      <c r="K17" s="234"/>
      <c r="L17" s="234"/>
      <c r="M17" s="234"/>
      <c r="N17" s="208">
        <v>0</v>
      </c>
      <c r="O17" s="294"/>
      <c r="P17" s="303"/>
      <c r="Q17" s="290">
        <v>592</v>
      </c>
      <c r="R17" s="289">
        <v>17</v>
      </c>
    </row>
    <row r="18" spans="1:18" s="90" customFormat="1" ht="49.5" customHeight="1">
      <c r="A18" s="102"/>
      <c r="B18" s="103" t="s">
        <v>343</v>
      </c>
      <c r="C18" s="294" t="s">
        <v>843</v>
      </c>
      <c r="D18" s="104" t="s">
        <v>843</v>
      </c>
      <c r="E18" s="212" t="s">
        <v>843</v>
      </c>
      <c r="F18" s="212" t="s">
        <v>843</v>
      </c>
      <c r="G18" s="193"/>
      <c r="H18" s="193"/>
      <c r="I18" s="193"/>
      <c r="J18" s="209">
        <v>0</v>
      </c>
      <c r="K18" s="234"/>
      <c r="L18" s="234"/>
      <c r="M18" s="234"/>
      <c r="N18" s="208">
        <v>0</v>
      </c>
      <c r="O18" s="294"/>
      <c r="P18" s="303"/>
      <c r="Q18" s="290">
        <v>608</v>
      </c>
      <c r="R18" s="289">
        <v>18</v>
      </c>
    </row>
    <row r="19" spans="1:18" s="90" customFormat="1" ht="49.5" customHeight="1">
      <c r="A19" s="102"/>
      <c r="B19" s="103" t="s">
        <v>344</v>
      </c>
      <c r="C19" s="294" t="s">
        <v>843</v>
      </c>
      <c r="D19" s="104" t="s">
        <v>843</v>
      </c>
      <c r="E19" s="212" t="s">
        <v>843</v>
      </c>
      <c r="F19" s="212" t="s">
        <v>843</v>
      </c>
      <c r="G19" s="193"/>
      <c r="H19" s="193"/>
      <c r="I19" s="193"/>
      <c r="J19" s="209">
        <v>0</v>
      </c>
      <c r="K19" s="234"/>
      <c r="L19" s="234"/>
      <c r="M19" s="234"/>
      <c r="N19" s="208">
        <v>0</v>
      </c>
      <c r="O19" s="294"/>
      <c r="P19" s="303"/>
      <c r="Q19" s="290">
        <v>624</v>
      </c>
      <c r="R19" s="289">
        <v>19</v>
      </c>
    </row>
    <row r="20" spans="1:18" s="90" customFormat="1" ht="49.5" customHeight="1">
      <c r="A20" s="102"/>
      <c r="B20" s="103" t="s">
        <v>345</v>
      </c>
      <c r="C20" s="294" t="s">
        <v>843</v>
      </c>
      <c r="D20" s="104" t="s">
        <v>843</v>
      </c>
      <c r="E20" s="212" t="s">
        <v>843</v>
      </c>
      <c r="F20" s="212" t="s">
        <v>843</v>
      </c>
      <c r="G20" s="193"/>
      <c r="H20" s="193"/>
      <c r="I20" s="193"/>
      <c r="J20" s="209">
        <v>0</v>
      </c>
      <c r="K20" s="234"/>
      <c r="L20" s="234"/>
      <c r="M20" s="234"/>
      <c r="N20" s="208">
        <v>0</v>
      </c>
      <c r="O20" s="294"/>
      <c r="P20" s="303"/>
      <c r="Q20" s="290">
        <v>640</v>
      </c>
      <c r="R20" s="289">
        <v>20</v>
      </c>
    </row>
    <row r="21" spans="1:18" s="90" customFormat="1" ht="49.5" customHeight="1">
      <c r="A21" s="102"/>
      <c r="B21" s="103" t="s">
        <v>346</v>
      </c>
      <c r="C21" s="294" t="s">
        <v>843</v>
      </c>
      <c r="D21" s="104" t="s">
        <v>843</v>
      </c>
      <c r="E21" s="212" t="s">
        <v>843</v>
      </c>
      <c r="F21" s="212" t="s">
        <v>843</v>
      </c>
      <c r="G21" s="193"/>
      <c r="H21" s="193"/>
      <c r="I21" s="193"/>
      <c r="J21" s="209">
        <v>0</v>
      </c>
      <c r="K21" s="234"/>
      <c r="L21" s="234"/>
      <c r="M21" s="234"/>
      <c r="N21" s="208">
        <v>0</v>
      </c>
      <c r="O21" s="294"/>
      <c r="P21" s="303"/>
      <c r="Q21" s="290">
        <v>656</v>
      </c>
      <c r="R21" s="289">
        <v>21</v>
      </c>
    </row>
    <row r="22" spans="1:18" s="90" customFormat="1" ht="49.5" customHeight="1">
      <c r="A22" s="102"/>
      <c r="B22" s="103" t="s">
        <v>347</v>
      </c>
      <c r="C22" s="294" t="s">
        <v>843</v>
      </c>
      <c r="D22" s="104" t="s">
        <v>843</v>
      </c>
      <c r="E22" s="212" t="s">
        <v>843</v>
      </c>
      <c r="F22" s="212" t="s">
        <v>843</v>
      </c>
      <c r="G22" s="193"/>
      <c r="H22" s="193"/>
      <c r="I22" s="193"/>
      <c r="J22" s="209">
        <v>0</v>
      </c>
      <c r="K22" s="234"/>
      <c r="L22" s="234"/>
      <c r="M22" s="234"/>
      <c r="N22" s="208">
        <v>0</v>
      </c>
      <c r="O22" s="294"/>
      <c r="P22" s="303"/>
      <c r="Q22" s="290">
        <v>672</v>
      </c>
      <c r="R22" s="289">
        <v>22</v>
      </c>
    </row>
    <row r="23" spans="1:18" s="90" customFormat="1" ht="49.5" customHeight="1">
      <c r="A23" s="102"/>
      <c r="B23" s="103" t="s">
        <v>348</v>
      </c>
      <c r="C23" s="294" t="s">
        <v>843</v>
      </c>
      <c r="D23" s="104" t="s">
        <v>843</v>
      </c>
      <c r="E23" s="212" t="s">
        <v>843</v>
      </c>
      <c r="F23" s="212" t="s">
        <v>843</v>
      </c>
      <c r="G23" s="193"/>
      <c r="H23" s="193"/>
      <c r="I23" s="193"/>
      <c r="J23" s="209">
        <v>0</v>
      </c>
      <c r="K23" s="234"/>
      <c r="L23" s="234"/>
      <c r="M23" s="234"/>
      <c r="N23" s="208">
        <v>0</v>
      </c>
      <c r="O23" s="294"/>
      <c r="P23" s="303"/>
      <c r="Q23" s="290">
        <v>688</v>
      </c>
      <c r="R23" s="289">
        <v>23</v>
      </c>
    </row>
    <row r="24" spans="1:18" s="90" customFormat="1" ht="49.5" customHeight="1">
      <c r="A24" s="102"/>
      <c r="B24" s="103" t="s">
        <v>349</v>
      </c>
      <c r="C24" s="294" t="s">
        <v>843</v>
      </c>
      <c r="D24" s="104" t="s">
        <v>843</v>
      </c>
      <c r="E24" s="212" t="s">
        <v>843</v>
      </c>
      <c r="F24" s="212" t="s">
        <v>843</v>
      </c>
      <c r="G24" s="193"/>
      <c r="H24" s="193"/>
      <c r="I24" s="193"/>
      <c r="J24" s="209">
        <v>0</v>
      </c>
      <c r="K24" s="234"/>
      <c r="L24" s="234"/>
      <c r="M24" s="234"/>
      <c r="N24" s="208">
        <v>0</v>
      </c>
      <c r="O24" s="294"/>
      <c r="P24" s="303"/>
      <c r="Q24" s="290">
        <v>704</v>
      </c>
      <c r="R24" s="289">
        <v>24</v>
      </c>
    </row>
    <row r="25" spans="1:18" s="90" customFormat="1" ht="49.5" customHeight="1">
      <c r="A25" s="102"/>
      <c r="B25" s="103" t="s">
        <v>350</v>
      </c>
      <c r="C25" s="294" t="s">
        <v>843</v>
      </c>
      <c r="D25" s="104" t="s">
        <v>843</v>
      </c>
      <c r="E25" s="212" t="s">
        <v>843</v>
      </c>
      <c r="F25" s="212" t="s">
        <v>843</v>
      </c>
      <c r="G25" s="193"/>
      <c r="H25" s="193"/>
      <c r="I25" s="193"/>
      <c r="J25" s="209">
        <v>0</v>
      </c>
      <c r="K25" s="234"/>
      <c r="L25" s="234"/>
      <c r="M25" s="234"/>
      <c r="N25" s="208">
        <v>0</v>
      </c>
      <c r="O25" s="294"/>
      <c r="P25" s="303"/>
      <c r="Q25" s="290">
        <v>720</v>
      </c>
      <c r="R25" s="289">
        <v>25</v>
      </c>
    </row>
    <row r="26" spans="1:18" s="90" customFormat="1" ht="49.5" customHeight="1">
      <c r="A26" s="102"/>
      <c r="B26" s="103" t="s">
        <v>351</v>
      </c>
      <c r="C26" s="294" t="s">
        <v>843</v>
      </c>
      <c r="D26" s="104" t="s">
        <v>843</v>
      </c>
      <c r="E26" s="212" t="s">
        <v>843</v>
      </c>
      <c r="F26" s="212" t="s">
        <v>843</v>
      </c>
      <c r="G26" s="193"/>
      <c r="H26" s="193"/>
      <c r="I26" s="193"/>
      <c r="J26" s="209">
        <v>0</v>
      </c>
      <c r="K26" s="234"/>
      <c r="L26" s="234"/>
      <c r="M26" s="234"/>
      <c r="N26" s="208">
        <v>0</v>
      </c>
      <c r="O26" s="294"/>
      <c r="P26" s="303"/>
      <c r="Q26" s="290">
        <v>736</v>
      </c>
      <c r="R26" s="289">
        <v>26</v>
      </c>
    </row>
    <row r="27" spans="1:18" s="90" customFormat="1" ht="49.5" customHeight="1">
      <c r="A27" s="102"/>
      <c r="B27" s="103" t="s">
        <v>352</v>
      </c>
      <c r="C27" s="294" t="s">
        <v>843</v>
      </c>
      <c r="D27" s="104" t="s">
        <v>843</v>
      </c>
      <c r="E27" s="212" t="s">
        <v>843</v>
      </c>
      <c r="F27" s="212" t="s">
        <v>843</v>
      </c>
      <c r="G27" s="193"/>
      <c r="H27" s="193"/>
      <c r="I27" s="193"/>
      <c r="J27" s="209">
        <v>0</v>
      </c>
      <c r="K27" s="234"/>
      <c r="L27" s="234"/>
      <c r="M27" s="234"/>
      <c r="N27" s="208">
        <v>0</v>
      </c>
      <c r="O27" s="294"/>
      <c r="P27" s="303"/>
      <c r="Q27" s="290">
        <v>752</v>
      </c>
      <c r="R27" s="289">
        <v>27</v>
      </c>
    </row>
    <row r="28" spans="1:18" s="90" customFormat="1" ht="49.5" customHeight="1">
      <c r="A28" s="102"/>
      <c r="B28" s="103" t="s">
        <v>353</v>
      </c>
      <c r="C28" s="294" t="s">
        <v>843</v>
      </c>
      <c r="D28" s="104" t="s">
        <v>843</v>
      </c>
      <c r="E28" s="212" t="s">
        <v>843</v>
      </c>
      <c r="F28" s="212" t="s">
        <v>843</v>
      </c>
      <c r="G28" s="193"/>
      <c r="H28" s="193"/>
      <c r="I28" s="193"/>
      <c r="J28" s="209">
        <v>0</v>
      </c>
      <c r="K28" s="234"/>
      <c r="L28" s="234"/>
      <c r="M28" s="234"/>
      <c r="N28" s="208">
        <v>0</v>
      </c>
      <c r="O28" s="294"/>
      <c r="P28" s="303"/>
      <c r="Q28" s="290">
        <v>768</v>
      </c>
      <c r="R28" s="289">
        <v>28</v>
      </c>
    </row>
    <row r="29" spans="1:18" s="90" customFormat="1" ht="49.5" customHeight="1">
      <c r="A29" s="102"/>
      <c r="B29" s="103" t="s">
        <v>354</v>
      </c>
      <c r="C29" s="294" t="s">
        <v>843</v>
      </c>
      <c r="D29" s="104" t="s">
        <v>843</v>
      </c>
      <c r="E29" s="212" t="s">
        <v>843</v>
      </c>
      <c r="F29" s="212" t="s">
        <v>843</v>
      </c>
      <c r="G29" s="193"/>
      <c r="H29" s="193"/>
      <c r="I29" s="193"/>
      <c r="J29" s="209">
        <v>0</v>
      </c>
      <c r="K29" s="234"/>
      <c r="L29" s="234"/>
      <c r="M29" s="234"/>
      <c r="N29" s="208">
        <v>0</v>
      </c>
      <c r="O29" s="294"/>
      <c r="P29" s="303"/>
      <c r="Q29" s="290">
        <v>784</v>
      </c>
      <c r="R29" s="289">
        <v>29</v>
      </c>
    </row>
    <row r="30" spans="1:18" s="90" customFormat="1" ht="49.5" customHeight="1">
      <c r="A30" s="102"/>
      <c r="B30" s="103" t="s">
        <v>355</v>
      </c>
      <c r="C30" s="294" t="s">
        <v>843</v>
      </c>
      <c r="D30" s="104" t="s">
        <v>843</v>
      </c>
      <c r="E30" s="212" t="s">
        <v>843</v>
      </c>
      <c r="F30" s="212" t="s">
        <v>843</v>
      </c>
      <c r="G30" s="193"/>
      <c r="H30" s="193"/>
      <c r="I30" s="193"/>
      <c r="J30" s="209">
        <v>0</v>
      </c>
      <c r="K30" s="234"/>
      <c r="L30" s="234"/>
      <c r="M30" s="234"/>
      <c r="N30" s="208">
        <v>0</v>
      </c>
      <c r="O30" s="294"/>
      <c r="P30" s="303"/>
      <c r="Q30" s="290">
        <v>800</v>
      </c>
      <c r="R30" s="289">
        <v>30</v>
      </c>
    </row>
    <row r="31" spans="1:18" s="90" customFormat="1" ht="49.5" customHeight="1">
      <c r="A31" s="102"/>
      <c r="B31" s="103" t="s">
        <v>356</v>
      </c>
      <c r="C31" s="294" t="s">
        <v>843</v>
      </c>
      <c r="D31" s="104" t="s">
        <v>843</v>
      </c>
      <c r="E31" s="212" t="s">
        <v>843</v>
      </c>
      <c r="F31" s="212" t="s">
        <v>843</v>
      </c>
      <c r="G31" s="193"/>
      <c r="H31" s="193"/>
      <c r="I31" s="193"/>
      <c r="J31" s="209">
        <v>0</v>
      </c>
      <c r="K31" s="234"/>
      <c r="L31" s="234"/>
      <c r="M31" s="234"/>
      <c r="N31" s="208">
        <v>0</v>
      </c>
      <c r="O31" s="294"/>
      <c r="P31" s="303"/>
      <c r="Q31" s="290">
        <v>816</v>
      </c>
      <c r="R31" s="289">
        <v>31</v>
      </c>
    </row>
    <row r="32" spans="1:18" s="90" customFormat="1" ht="49.5" customHeight="1">
      <c r="A32" s="102"/>
      <c r="B32" s="103" t="s">
        <v>357</v>
      </c>
      <c r="C32" s="294" t="s">
        <v>843</v>
      </c>
      <c r="D32" s="104" t="s">
        <v>843</v>
      </c>
      <c r="E32" s="212" t="s">
        <v>843</v>
      </c>
      <c r="F32" s="212" t="s">
        <v>843</v>
      </c>
      <c r="G32" s="193"/>
      <c r="H32" s="193"/>
      <c r="I32" s="193"/>
      <c r="J32" s="209">
        <v>0</v>
      </c>
      <c r="K32" s="234"/>
      <c r="L32" s="234"/>
      <c r="M32" s="234"/>
      <c r="N32" s="208">
        <v>0</v>
      </c>
      <c r="O32" s="294"/>
      <c r="P32" s="303"/>
      <c r="Q32" s="290">
        <v>832</v>
      </c>
      <c r="R32" s="289">
        <v>32</v>
      </c>
    </row>
    <row r="33" spans="1:18" s="93" customFormat="1" ht="32.25" customHeight="1">
      <c r="A33" s="91"/>
      <c r="B33" s="91"/>
      <c r="C33" s="91"/>
      <c r="D33" s="92"/>
      <c r="E33" s="91"/>
      <c r="N33" s="94"/>
      <c r="O33" s="91"/>
      <c r="P33" s="91"/>
      <c r="Q33" s="290">
        <v>1075</v>
      </c>
      <c r="R33" s="289">
        <v>48</v>
      </c>
    </row>
    <row r="34" spans="1:18" s="93" customFormat="1" ht="32.25" customHeight="1">
      <c r="A34" s="524" t="s">
        <v>4</v>
      </c>
      <c r="B34" s="524"/>
      <c r="C34" s="524"/>
      <c r="D34" s="524"/>
      <c r="E34" s="95" t="s">
        <v>0</v>
      </c>
      <c r="F34" s="95" t="s">
        <v>1</v>
      </c>
      <c r="G34" s="525" t="s">
        <v>2</v>
      </c>
      <c r="H34" s="525"/>
      <c r="I34" s="525"/>
      <c r="J34" s="525"/>
      <c r="K34" s="525"/>
      <c r="L34" s="525"/>
      <c r="M34" s="525"/>
      <c r="N34" s="525" t="s">
        <v>3</v>
      </c>
      <c r="O34" s="525"/>
      <c r="P34" s="95"/>
      <c r="Q34" s="290">
        <v>1090</v>
      </c>
      <c r="R34" s="289">
        <v>49</v>
      </c>
    </row>
    <row r="35" spans="17:18" ht="12.75">
      <c r="Q35" s="290">
        <v>1105</v>
      </c>
      <c r="R35" s="289">
        <v>50</v>
      </c>
    </row>
    <row r="36" spans="17:18" ht="12.75">
      <c r="Q36" s="290">
        <v>1120</v>
      </c>
      <c r="R36" s="289">
        <v>51</v>
      </c>
    </row>
    <row r="37" spans="17:18" ht="12.75">
      <c r="Q37" s="291">
        <v>1135</v>
      </c>
      <c r="R37" s="95">
        <v>52</v>
      </c>
    </row>
    <row r="38" spans="17:18" ht="12.75">
      <c r="Q38" s="291">
        <v>1150</v>
      </c>
      <c r="R38" s="95">
        <v>53</v>
      </c>
    </row>
    <row r="39" spans="17:18" ht="12.75">
      <c r="Q39" s="291">
        <v>1165</v>
      </c>
      <c r="R39" s="95">
        <v>54</v>
      </c>
    </row>
    <row r="40" spans="17:18" ht="12.75">
      <c r="Q40" s="291">
        <v>1180</v>
      </c>
      <c r="R40" s="95">
        <v>55</v>
      </c>
    </row>
    <row r="41" spans="17:18" ht="12.75">
      <c r="Q41" s="291">
        <v>1195</v>
      </c>
      <c r="R41" s="95">
        <v>56</v>
      </c>
    </row>
    <row r="42" spans="17:18" ht="12.75">
      <c r="Q42" s="291">
        <v>1210</v>
      </c>
      <c r="R42" s="95">
        <v>57</v>
      </c>
    </row>
    <row r="43" spans="17:18" ht="12.75">
      <c r="Q43" s="291">
        <v>1225</v>
      </c>
      <c r="R43" s="95">
        <v>58</v>
      </c>
    </row>
    <row r="44" spans="17:18" ht="12.75">
      <c r="Q44" s="291">
        <v>1240</v>
      </c>
      <c r="R44" s="95">
        <v>59</v>
      </c>
    </row>
    <row r="45" spans="17:18" ht="12.75">
      <c r="Q45" s="291">
        <v>1255</v>
      </c>
      <c r="R45" s="95">
        <v>60</v>
      </c>
    </row>
    <row r="46" spans="17:18" ht="12.75">
      <c r="Q46" s="291">
        <v>1270</v>
      </c>
      <c r="R46" s="95">
        <v>61</v>
      </c>
    </row>
    <row r="47" spans="17:18" ht="12.75">
      <c r="Q47" s="291">
        <v>1285</v>
      </c>
      <c r="R47" s="95">
        <v>62</v>
      </c>
    </row>
    <row r="48" spans="17:18" ht="12.75">
      <c r="Q48" s="291">
        <v>1300</v>
      </c>
      <c r="R48" s="95">
        <v>63</v>
      </c>
    </row>
    <row r="49" spans="17:18" ht="12.75">
      <c r="Q49" s="291">
        <v>1315</v>
      </c>
      <c r="R49" s="95">
        <v>64</v>
      </c>
    </row>
    <row r="50" spans="17:18" ht="12.75">
      <c r="Q50" s="291">
        <v>1330</v>
      </c>
      <c r="R50" s="95">
        <v>65</v>
      </c>
    </row>
    <row r="51" spans="17:18" ht="12.75">
      <c r="Q51" s="291">
        <v>1345</v>
      </c>
      <c r="R51" s="95">
        <v>66</v>
      </c>
    </row>
    <row r="52" spans="17:18" ht="12.75">
      <c r="Q52" s="291">
        <v>1360</v>
      </c>
      <c r="R52" s="95">
        <v>67</v>
      </c>
    </row>
    <row r="53" spans="17:18" ht="12.75">
      <c r="Q53" s="291">
        <v>1375</v>
      </c>
      <c r="R53" s="95">
        <v>68</v>
      </c>
    </row>
    <row r="54" spans="17:18" ht="12.75">
      <c r="Q54" s="291">
        <v>1390</v>
      </c>
      <c r="R54" s="95">
        <v>69</v>
      </c>
    </row>
    <row r="55" spans="17:18" ht="12.75">
      <c r="Q55" s="291">
        <v>1405</v>
      </c>
      <c r="R55" s="95">
        <v>70</v>
      </c>
    </row>
    <row r="56" spans="17:18" ht="12.75">
      <c r="Q56" s="291">
        <v>1420</v>
      </c>
      <c r="R56" s="95">
        <v>71</v>
      </c>
    </row>
    <row r="57" spans="17:18" ht="12.75">
      <c r="Q57" s="291">
        <v>1435</v>
      </c>
      <c r="R57" s="95">
        <v>72</v>
      </c>
    </row>
    <row r="58" spans="17:18" ht="12.75">
      <c r="Q58" s="291">
        <v>1450</v>
      </c>
      <c r="R58" s="95">
        <v>73</v>
      </c>
    </row>
    <row r="59" spans="17:18" ht="12.75">
      <c r="Q59" s="291">
        <v>1465</v>
      </c>
      <c r="R59" s="95">
        <v>74</v>
      </c>
    </row>
    <row r="60" spans="17:18" ht="12.75">
      <c r="Q60" s="291">
        <v>1480</v>
      </c>
      <c r="R60" s="95">
        <v>75</v>
      </c>
    </row>
    <row r="61" spans="17:18" ht="12.75">
      <c r="Q61" s="291">
        <v>1495</v>
      </c>
      <c r="R61" s="95">
        <v>76</v>
      </c>
    </row>
    <row r="62" spans="17:18" ht="12.75">
      <c r="Q62" s="291">
        <v>1510</v>
      </c>
      <c r="R62" s="95">
        <v>77</v>
      </c>
    </row>
    <row r="63" spans="17:18" ht="12.75">
      <c r="Q63" s="291">
        <v>1525</v>
      </c>
      <c r="R63" s="95">
        <v>78</v>
      </c>
    </row>
    <row r="64" spans="17:18" ht="12.75">
      <c r="Q64" s="291">
        <v>1540</v>
      </c>
      <c r="R64" s="95">
        <v>79</v>
      </c>
    </row>
    <row r="65" spans="17:18" ht="12.75">
      <c r="Q65" s="291">
        <v>1555</v>
      </c>
      <c r="R65" s="95">
        <v>80</v>
      </c>
    </row>
    <row r="66" spans="17:18" ht="12.75">
      <c r="Q66" s="291">
        <v>1570</v>
      </c>
      <c r="R66" s="95">
        <v>81</v>
      </c>
    </row>
    <row r="67" spans="17:18" ht="12.75">
      <c r="Q67" s="291">
        <v>1585</v>
      </c>
      <c r="R67" s="95">
        <v>82</v>
      </c>
    </row>
    <row r="68" spans="17:18" ht="12.75">
      <c r="Q68" s="291">
        <v>1600</v>
      </c>
      <c r="R68" s="95">
        <v>83</v>
      </c>
    </row>
    <row r="69" spans="17:18" ht="12.75">
      <c r="Q69" s="291">
        <v>1615</v>
      </c>
      <c r="R69" s="95">
        <v>84</v>
      </c>
    </row>
    <row r="70" spans="17:18" ht="12.75">
      <c r="Q70" s="291">
        <v>1630</v>
      </c>
      <c r="R70" s="95">
        <v>85</v>
      </c>
    </row>
    <row r="71" spans="17:18" ht="12.75">
      <c r="Q71" s="291">
        <v>1645</v>
      </c>
      <c r="R71" s="95">
        <v>86</v>
      </c>
    </row>
    <row r="72" spans="17:18" ht="12.75">
      <c r="Q72" s="291">
        <v>1660</v>
      </c>
      <c r="R72" s="95">
        <v>87</v>
      </c>
    </row>
    <row r="73" spans="17:18" ht="12.75">
      <c r="Q73" s="291">
        <v>1675</v>
      </c>
      <c r="R73" s="95">
        <v>88</v>
      </c>
    </row>
    <row r="74" spans="17:18" ht="12.75">
      <c r="Q74" s="291">
        <v>1690</v>
      </c>
      <c r="R74" s="95">
        <v>89</v>
      </c>
    </row>
    <row r="75" spans="17:18" ht="12.75">
      <c r="Q75" s="291">
        <v>1705</v>
      </c>
      <c r="R75" s="95">
        <v>90</v>
      </c>
    </row>
    <row r="76" spans="17:18" ht="12.75">
      <c r="Q76" s="291">
        <v>1720</v>
      </c>
      <c r="R76" s="95">
        <v>91</v>
      </c>
    </row>
    <row r="77" spans="17:18" ht="12.75">
      <c r="Q77" s="291">
        <v>1735</v>
      </c>
      <c r="R77" s="95">
        <v>92</v>
      </c>
    </row>
    <row r="78" spans="17:18" ht="12.75">
      <c r="Q78" s="291">
        <v>1750</v>
      </c>
      <c r="R78" s="95">
        <v>93</v>
      </c>
    </row>
    <row r="79" spans="17:18" ht="12.75">
      <c r="Q79" s="290">
        <v>1765</v>
      </c>
      <c r="R79" s="289">
        <v>94</v>
      </c>
    </row>
    <row r="80" spans="17:18" ht="12.75">
      <c r="Q80" s="290">
        <v>1780</v>
      </c>
      <c r="R80" s="289">
        <v>95</v>
      </c>
    </row>
    <row r="81" spans="17:18" ht="12.75">
      <c r="Q81" s="290">
        <v>1794</v>
      </c>
      <c r="R81" s="289">
        <v>96</v>
      </c>
    </row>
    <row r="82" spans="17:18" ht="12.75">
      <c r="Q82" s="290">
        <v>1808</v>
      </c>
      <c r="R82" s="289">
        <v>97</v>
      </c>
    </row>
    <row r="83" spans="17:18" ht="12.75">
      <c r="Q83" s="290">
        <v>1822</v>
      </c>
      <c r="R83" s="289">
        <v>98</v>
      </c>
    </row>
    <row r="84" spans="17:18" ht="12.75">
      <c r="Q84" s="290">
        <v>1836</v>
      </c>
      <c r="R84" s="289">
        <v>99</v>
      </c>
    </row>
    <row r="85" spans="17:18" ht="12.75">
      <c r="Q85" s="290">
        <v>1850</v>
      </c>
      <c r="R85" s="289">
        <v>100</v>
      </c>
    </row>
  </sheetData>
  <sheetProtection/>
  <mergeCells count="24">
    <mergeCell ref="A1:O1"/>
    <mergeCell ref="A2:P2"/>
    <mergeCell ref="A3:C3"/>
    <mergeCell ref="D3:E3"/>
    <mergeCell ref="G3:H3"/>
    <mergeCell ref="A4:C4"/>
    <mergeCell ref="M3:P3"/>
    <mergeCell ref="P6:P7"/>
    <mergeCell ref="A34:D34"/>
    <mergeCell ref="G34:M34"/>
    <mergeCell ref="N34:O34"/>
    <mergeCell ref="N5:O5"/>
    <mergeCell ref="A6:A7"/>
    <mergeCell ref="B6:B7"/>
    <mergeCell ref="F6:F7"/>
    <mergeCell ref="G6:M6"/>
    <mergeCell ref="N6:N7"/>
    <mergeCell ref="C6:C7"/>
    <mergeCell ref="D6:D7"/>
    <mergeCell ref="E6:E7"/>
    <mergeCell ref="D4:E4"/>
    <mergeCell ref="M4:O4"/>
    <mergeCell ref="K4:L4"/>
    <mergeCell ref="O6:O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11.xml><?xml version="1.0" encoding="utf-8"?>
<worksheet xmlns="http://schemas.openxmlformats.org/spreadsheetml/2006/main" xmlns:r="http://schemas.openxmlformats.org/officeDocument/2006/relationships">
  <sheetPr>
    <tabColor rgb="FF00B050"/>
  </sheetPr>
  <dimension ref="A1:U88"/>
  <sheetViews>
    <sheetView view="pageBreakPreview" zoomScale="80" zoomScaleSheetLayoutView="80" zoomScalePageLayoutView="0" workbookViewId="0" topLeftCell="A1">
      <selection activeCell="A1" sqref="A1:IV16384"/>
    </sheetView>
  </sheetViews>
  <sheetFormatPr defaultColWidth="9.140625" defaultRowHeight="12.75"/>
  <cols>
    <col min="1" max="1" width="4.8515625" style="28" customWidth="1"/>
    <col min="2" max="2" width="7.7109375" style="28" bestFit="1" customWidth="1"/>
    <col min="3" max="3" width="14.421875" style="21" customWidth="1"/>
    <col min="4" max="4" width="20.8515625" style="54" customWidth="1"/>
    <col min="5" max="5" width="30.8515625" style="54" customWidth="1"/>
    <col min="6" max="6" width="9.28125" style="352" customWidth="1"/>
    <col min="7" max="7" width="7.57421875" style="29" customWidth="1"/>
    <col min="8" max="8" width="2.140625" style="21" customWidth="1"/>
    <col min="9" max="9" width="4.421875" style="28" customWidth="1"/>
    <col min="10" max="10" width="5.57421875" style="28" hidden="1" customWidth="1"/>
    <col min="11" max="11" width="6.57421875" style="28" customWidth="1"/>
    <col min="12" max="12" width="12.7109375" style="30" customWidth="1"/>
    <col min="13" max="13" width="14.7109375" style="58" bestFit="1" customWidth="1"/>
    <col min="14" max="14" width="30.57421875" style="58" customWidth="1"/>
    <col min="15" max="15" width="9.57421875" style="352" customWidth="1"/>
    <col min="16" max="16" width="7.7109375" style="21" customWidth="1"/>
    <col min="17" max="17" width="5.7109375" style="21" customWidth="1"/>
    <col min="18" max="19" width="9.140625" style="21" customWidth="1"/>
    <col min="20" max="20" width="9.140625" style="281" hidden="1" customWidth="1"/>
    <col min="21" max="21" width="9.140625" style="282" hidden="1" customWidth="1"/>
    <col min="22" max="16384" width="9.140625" style="21" customWidth="1"/>
  </cols>
  <sheetData>
    <row r="1" spans="1:21" s="10" customFormat="1" ht="53.25" customHeight="1">
      <c r="A1" s="497" t="s">
        <v>492</v>
      </c>
      <c r="B1" s="497"/>
      <c r="C1" s="497"/>
      <c r="D1" s="497"/>
      <c r="E1" s="497"/>
      <c r="F1" s="497"/>
      <c r="G1" s="497"/>
      <c r="H1" s="497"/>
      <c r="I1" s="497"/>
      <c r="J1" s="497"/>
      <c r="K1" s="497"/>
      <c r="L1" s="497"/>
      <c r="M1" s="497"/>
      <c r="N1" s="497"/>
      <c r="O1" s="497"/>
      <c r="P1" s="497"/>
      <c r="T1" s="280">
        <v>1370</v>
      </c>
      <c r="U1" s="279">
        <v>100</v>
      </c>
    </row>
    <row r="2" spans="1:21" s="10" customFormat="1" ht="24.75" customHeight="1">
      <c r="A2" s="503" t="s">
        <v>498</v>
      </c>
      <c r="B2" s="503"/>
      <c r="C2" s="503"/>
      <c r="D2" s="503"/>
      <c r="E2" s="503"/>
      <c r="F2" s="503"/>
      <c r="G2" s="503"/>
      <c r="H2" s="503"/>
      <c r="I2" s="503"/>
      <c r="J2" s="503"/>
      <c r="K2" s="503"/>
      <c r="L2" s="503"/>
      <c r="M2" s="503"/>
      <c r="N2" s="503"/>
      <c r="O2" s="503"/>
      <c r="P2" s="503"/>
      <c r="T2" s="280">
        <v>1374</v>
      </c>
      <c r="U2" s="279">
        <v>99</v>
      </c>
    </row>
    <row r="3" spans="1:21" s="12" customFormat="1" ht="21.75" customHeight="1">
      <c r="A3" s="504" t="s">
        <v>78</v>
      </c>
      <c r="B3" s="504"/>
      <c r="C3" s="504"/>
      <c r="D3" s="505" t="s">
        <v>319</v>
      </c>
      <c r="E3" s="505"/>
      <c r="F3" s="506"/>
      <c r="G3" s="506"/>
      <c r="H3" s="11"/>
      <c r="I3" s="510"/>
      <c r="J3" s="510"/>
      <c r="K3" s="510"/>
      <c r="L3" s="510"/>
      <c r="M3" s="274" t="s">
        <v>325</v>
      </c>
      <c r="N3" s="509" t="s">
        <v>467</v>
      </c>
      <c r="O3" s="509"/>
      <c r="P3" s="509"/>
      <c r="T3" s="280">
        <v>1378</v>
      </c>
      <c r="U3" s="279">
        <v>98</v>
      </c>
    </row>
    <row r="4" spans="1:21" s="12" customFormat="1" ht="17.25" customHeight="1">
      <c r="A4" s="507" t="s">
        <v>68</v>
      </c>
      <c r="B4" s="507"/>
      <c r="C4" s="507"/>
      <c r="D4" s="508" t="s">
        <v>836</v>
      </c>
      <c r="E4" s="508"/>
      <c r="F4" s="353"/>
      <c r="G4" s="34"/>
      <c r="H4" s="34"/>
      <c r="I4" s="34"/>
      <c r="J4" s="34"/>
      <c r="K4" s="34"/>
      <c r="L4" s="35"/>
      <c r="M4" s="87" t="s">
        <v>76</v>
      </c>
      <c r="N4" s="511" t="s">
        <v>507</v>
      </c>
      <c r="O4" s="511"/>
      <c r="P4" s="511"/>
      <c r="T4" s="280">
        <v>1382</v>
      </c>
      <c r="U4" s="279">
        <v>97</v>
      </c>
    </row>
    <row r="5" spans="1:21" s="10" customFormat="1" ht="19.5" customHeight="1">
      <c r="A5" s="13"/>
      <c r="B5" s="13"/>
      <c r="C5" s="14"/>
      <c r="D5" s="15"/>
      <c r="E5" s="16"/>
      <c r="F5" s="354"/>
      <c r="G5" s="16"/>
      <c r="H5" s="16"/>
      <c r="I5" s="13"/>
      <c r="J5" s="13"/>
      <c r="K5" s="13"/>
      <c r="L5" s="17"/>
      <c r="M5" s="18"/>
      <c r="N5" s="512">
        <v>41511.57676030092</v>
      </c>
      <c r="O5" s="512"/>
      <c r="P5" s="512"/>
      <c r="T5" s="280">
        <v>1386</v>
      </c>
      <c r="U5" s="279">
        <v>96</v>
      </c>
    </row>
    <row r="6" spans="1:21" s="19" customFormat="1" ht="24.75" customHeight="1">
      <c r="A6" s="500" t="s">
        <v>12</v>
      </c>
      <c r="B6" s="501" t="s">
        <v>63</v>
      </c>
      <c r="C6" s="516" t="s">
        <v>75</v>
      </c>
      <c r="D6" s="515" t="s">
        <v>14</v>
      </c>
      <c r="E6" s="515" t="s">
        <v>493</v>
      </c>
      <c r="F6" s="535" t="s">
        <v>15</v>
      </c>
      <c r="G6" s="513" t="s">
        <v>179</v>
      </c>
      <c r="I6" s="297" t="s">
        <v>16</v>
      </c>
      <c r="J6" s="298"/>
      <c r="K6" s="298"/>
      <c r="L6" s="298"/>
      <c r="M6" s="301" t="s">
        <v>314</v>
      </c>
      <c r="N6" s="302"/>
      <c r="O6" s="347"/>
      <c r="P6" s="299"/>
      <c r="T6" s="281">
        <v>1390</v>
      </c>
      <c r="U6" s="282">
        <v>95</v>
      </c>
    </row>
    <row r="7" spans="1:21" ht="26.25" customHeight="1">
      <c r="A7" s="500"/>
      <c r="B7" s="502"/>
      <c r="C7" s="516"/>
      <c r="D7" s="515"/>
      <c r="E7" s="515"/>
      <c r="F7" s="535"/>
      <c r="G7" s="514"/>
      <c r="H7" s="20"/>
      <c r="I7" s="51" t="s">
        <v>12</v>
      </c>
      <c r="J7" s="48" t="s">
        <v>64</v>
      </c>
      <c r="K7" s="48" t="s">
        <v>63</v>
      </c>
      <c r="L7" s="49" t="s">
        <v>13</v>
      </c>
      <c r="M7" s="50" t="s">
        <v>14</v>
      </c>
      <c r="N7" s="50" t="s">
        <v>493</v>
      </c>
      <c r="O7" s="348" t="s">
        <v>15</v>
      </c>
      <c r="P7" s="48" t="s">
        <v>28</v>
      </c>
      <c r="T7" s="281">
        <v>1394</v>
      </c>
      <c r="U7" s="282">
        <v>94</v>
      </c>
    </row>
    <row r="8" spans="1:21" s="19" customFormat="1" ht="48" customHeight="1">
      <c r="A8" s="23">
        <v>1</v>
      </c>
      <c r="B8" s="312">
        <v>263</v>
      </c>
      <c r="C8" s="26">
        <v>30686</v>
      </c>
      <c r="D8" s="304" t="s">
        <v>533</v>
      </c>
      <c r="E8" s="305" t="s">
        <v>522</v>
      </c>
      <c r="F8" s="349">
        <v>104023</v>
      </c>
      <c r="G8" s="310">
        <v>8</v>
      </c>
      <c r="H8" s="22"/>
      <c r="I8" s="23">
        <v>1</v>
      </c>
      <c r="J8" s="24" t="s">
        <v>704</v>
      </c>
      <c r="K8" s="310">
        <v>358</v>
      </c>
      <c r="L8" s="26">
        <v>33970</v>
      </c>
      <c r="M8" s="52" t="s">
        <v>650</v>
      </c>
      <c r="N8" s="52" t="s">
        <v>646</v>
      </c>
      <c r="O8" s="349"/>
      <c r="P8" s="25"/>
      <c r="T8" s="281">
        <v>1398</v>
      </c>
      <c r="U8" s="282">
        <v>93</v>
      </c>
    </row>
    <row r="9" spans="1:21" s="19" customFormat="1" ht="48" customHeight="1">
      <c r="A9" s="23">
        <v>2</v>
      </c>
      <c r="B9" s="312">
        <v>268</v>
      </c>
      <c r="C9" s="26">
        <v>31362</v>
      </c>
      <c r="D9" s="304" t="s">
        <v>560</v>
      </c>
      <c r="E9" s="305" t="s">
        <v>555</v>
      </c>
      <c r="F9" s="349">
        <v>105076</v>
      </c>
      <c r="G9" s="310">
        <v>7</v>
      </c>
      <c r="H9" s="22"/>
      <c r="I9" s="23">
        <v>2</v>
      </c>
      <c r="J9" s="24" t="s">
        <v>705</v>
      </c>
      <c r="K9" s="310">
        <v>311</v>
      </c>
      <c r="L9" s="26">
        <v>35144</v>
      </c>
      <c r="M9" s="52" t="s">
        <v>607</v>
      </c>
      <c r="N9" s="52" t="s">
        <v>601</v>
      </c>
      <c r="O9" s="349"/>
      <c r="P9" s="25"/>
      <c r="T9" s="281">
        <v>1402</v>
      </c>
      <c r="U9" s="282">
        <v>92</v>
      </c>
    </row>
    <row r="10" spans="1:21" s="19" customFormat="1" ht="48" customHeight="1">
      <c r="A10" s="23">
        <v>3</v>
      </c>
      <c r="B10" s="312">
        <v>358</v>
      </c>
      <c r="C10" s="26">
        <v>33970</v>
      </c>
      <c r="D10" s="304" t="s">
        <v>650</v>
      </c>
      <c r="E10" s="305" t="s">
        <v>646</v>
      </c>
      <c r="F10" s="349">
        <v>105532</v>
      </c>
      <c r="G10" s="310">
        <v>6</v>
      </c>
      <c r="H10" s="22"/>
      <c r="I10" s="23">
        <v>3</v>
      </c>
      <c r="J10" s="24" t="s">
        <v>706</v>
      </c>
      <c r="K10" s="310">
        <v>330</v>
      </c>
      <c r="L10" s="26">
        <v>34639</v>
      </c>
      <c r="M10" s="52" t="s">
        <v>624</v>
      </c>
      <c r="N10" s="52" t="s">
        <v>618</v>
      </c>
      <c r="O10" s="349"/>
      <c r="P10" s="25"/>
      <c r="T10" s="281">
        <v>1406</v>
      </c>
      <c r="U10" s="282">
        <v>91</v>
      </c>
    </row>
    <row r="11" spans="1:21" s="19" customFormat="1" ht="48" customHeight="1">
      <c r="A11" s="23">
        <v>4</v>
      </c>
      <c r="B11" s="312">
        <v>299</v>
      </c>
      <c r="C11" s="26" t="s">
        <v>583</v>
      </c>
      <c r="D11" s="304" t="s">
        <v>584</v>
      </c>
      <c r="E11" s="305" t="s">
        <v>572</v>
      </c>
      <c r="F11" s="349">
        <v>111170</v>
      </c>
      <c r="G11" s="310">
        <v>5</v>
      </c>
      <c r="H11" s="22"/>
      <c r="I11" s="23">
        <v>4</v>
      </c>
      <c r="J11" s="24" t="s">
        <v>707</v>
      </c>
      <c r="K11" s="310">
        <v>268</v>
      </c>
      <c r="L11" s="26">
        <v>31362</v>
      </c>
      <c r="M11" s="52" t="s">
        <v>560</v>
      </c>
      <c r="N11" s="52" t="s">
        <v>555</v>
      </c>
      <c r="O11" s="349"/>
      <c r="P11" s="25"/>
      <c r="T11" s="281">
        <v>1410</v>
      </c>
      <c r="U11" s="282">
        <v>90</v>
      </c>
    </row>
    <row r="12" spans="1:21" s="19" customFormat="1" ht="48" customHeight="1">
      <c r="A12" s="23">
        <v>5</v>
      </c>
      <c r="B12" s="312">
        <v>343</v>
      </c>
      <c r="C12" s="26">
        <v>34170</v>
      </c>
      <c r="D12" s="304" t="s">
        <v>637</v>
      </c>
      <c r="E12" s="305" t="s">
        <v>632</v>
      </c>
      <c r="F12" s="349">
        <v>111994</v>
      </c>
      <c r="G12" s="310">
        <v>4</v>
      </c>
      <c r="H12" s="22"/>
      <c r="I12" s="23">
        <v>5</v>
      </c>
      <c r="J12" s="24" t="s">
        <v>708</v>
      </c>
      <c r="K12" s="310">
        <v>263</v>
      </c>
      <c r="L12" s="26">
        <v>30686</v>
      </c>
      <c r="M12" s="52" t="s">
        <v>533</v>
      </c>
      <c r="N12" s="52" t="s">
        <v>522</v>
      </c>
      <c r="O12" s="349"/>
      <c r="P12" s="25"/>
      <c r="T12" s="281">
        <v>1414</v>
      </c>
      <c r="U12" s="282">
        <v>89</v>
      </c>
    </row>
    <row r="13" spans="1:21" s="19" customFormat="1" ht="48" customHeight="1">
      <c r="A13" s="23">
        <v>6</v>
      </c>
      <c r="B13" s="312">
        <v>330</v>
      </c>
      <c r="C13" s="26">
        <v>34639</v>
      </c>
      <c r="D13" s="304" t="s">
        <v>624</v>
      </c>
      <c r="E13" s="305" t="s">
        <v>618</v>
      </c>
      <c r="F13" s="349">
        <v>113874</v>
      </c>
      <c r="G13" s="310">
        <v>3</v>
      </c>
      <c r="H13" s="22"/>
      <c r="I13" s="23">
        <v>6</v>
      </c>
      <c r="J13" s="24" t="s">
        <v>709</v>
      </c>
      <c r="K13" s="310">
        <v>299</v>
      </c>
      <c r="L13" s="26" t="s">
        <v>583</v>
      </c>
      <c r="M13" s="52" t="s">
        <v>584</v>
      </c>
      <c r="N13" s="52" t="s">
        <v>572</v>
      </c>
      <c r="O13" s="349"/>
      <c r="P13" s="25"/>
      <c r="T13" s="281">
        <v>1418</v>
      </c>
      <c r="U13" s="282">
        <v>88</v>
      </c>
    </row>
    <row r="14" spans="1:21" s="19" customFormat="1" ht="48" customHeight="1">
      <c r="A14" s="23">
        <v>7</v>
      </c>
      <c r="B14" s="312">
        <v>372</v>
      </c>
      <c r="C14" s="26">
        <v>32719</v>
      </c>
      <c r="D14" s="304" t="s">
        <v>662</v>
      </c>
      <c r="E14" s="305" t="s">
        <v>657</v>
      </c>
      <c r="F14" s="349">
        <v>115493</v>
      </c>
      <c r="G14" s="310">
        <v>2</v>
      </c>
      <c r="H14" s="22"/>
      <c r="I14" s="23">
        <v>7</v>
      </c>
      <c r="J14" s="24" t="s">
        <v>710</v>
      </c>
      <c r="K14" s="310">
        <v>343</v>
      </c>
      <c r="L14" s="26">
        <v>34170</v>
      </c>
      <c r="M14" s="52" t="s">
        <v>637</v>
      </c>
      <c r="N14" s="52" t="s">
        <v>632</v>
      </c>
      <c r="O14" s="349"/>
      <c r="P14" s="25"/>
      <c r="T14" s="281">
        <v>1422</v>
      </c>
      <c r="U14" s="282">
        <v>87</v>
      </c>
    </row>
    <row r="15" spans="1:21" s="19" customFormat="1" ht="48" customHeight="1">
      <c r="A15" s="23">
        <v>8</v>
      </c>
      <c r="B15" s="312">
        <v>311</v>
      </c>
      <c r="C15" s="26">
        <v>35144</v>
      </c>
      <c r="D15" s="304" t="s">
        <v>607</v>
      </c>
      <c r="E15" s="305" t="s">
        <v>601</v>
      </c>
      <c r="F15" s="349">
        <v>123794</v>
      </c>
      <c r="G15" s="310">
        <v>1</v>
      </c>
      <c r="H15" s="22"/>
      <c r="I15" s="23">
        <v>8</v>
      </c>
      <c r="J15" s="24" t="s">
        <v>711</v>
      </c>
      <c r="K15" s="310">
        <v>372</v>
      </c>
      <c r="L15" s="26">
        <v>32719</v>
      </c>
      <c r="M15" s="52" t="s">
        <v>662</v>
      </c>
      <c r="N15" s="52" t="s">
        <v>657</v>
      </c>
      <c r="O15" s="349"/>
      <c r="P15" s="25"/>
      <c r="T15" s="281">
        <v>1426</v>
      </c>
      <c r="U15" s="282">
        <v>86</v>
      </c>
    </row>
    <row r="16" spans="1:21" s="19" customFormat="1" ht="48" customHeight="1">
      <c r="A16" s="23"/>
      <c r="B16" s="312"/>
      <c r="C16" s="26"/>
      <c r="D16" s="304"/>
      <c r="E16" s="305"/>
      <c r="F16" s="349"/>
      <c r="G16" s="310"/>
      <c r="H16" s="22"/>
      <c r="I16" s="23">
        <v>9</v>
      </c>
      <c r="J16" s="24" t="s">
        <v>712</v>
      </c>
      <c r="K16" s="310" t="s">
        <v>843</v>
      </c>
      <c r="L16" s="26" t="s">
        <v>843</v>
      </c>
      <c r="M16" s="52" t="s">
        <v>843</v>
      </c>
      <c r="N16" s="52" t="s">
        <v>843</v>
      </c>
      <c r="O16" s="349"/>
      <c r="P16" s="25"/>
      <c r="T16" s="281">
        <v>1430</v>
      </c>
      <c r="U16" s="282">
        <v>85</v>
      </c>
    </row>
    <row r="17" spans="1:21" s="19" customFormat="1" ht="48" customHeight="1">
      <c r="A17" s="23"/>
      <c r="B17" s="312"/>
      <c r="C17" s="26"/>
      <c r="D17" s="304"/>
      <c r="E17" s="305"/>
      <c r="F17" s="349"/>
      <c r="G17" s="310"/>
      <c r="H17" s="22"/>
      <c r="I17" s="23">
        <v>10</v>
      </c>
      <c r="J17" s="24" t="s">
        <v>713</v>
      </c>
      <c r="K17" s="310" t="s">
        <v>843</v>
      </c>
      <c r="L17" s="26" t="s">
        <v>843</v>
      </c>
      <c r="M17" s="52" t="s">
        <v>843</v>
      </c>
      <c r="N17" s="52" t="s">
        <v>843</v>
      </c>
      <c r="O17" s="349"/>
      <c r="P17" s="25"/>
      <c r="T17" s="281">
        <v>1435</v>
      </c>
      <c r="U17" s="282">
        <v>84</v>
      </c>
    </row>
    <row r="18" spans="1:21" s="19" customFormat="1" ht="48" customHeight="1">
      <c r="A18" s="23"/>
      <c r="B18" s="312"/>
      <c r="C18" s="26"/>
      <c r="D18" s="304"/>
      <c r="E18" s="305"/>
      <c r="F18" s="349"/>
      <c r="G18" s="310"/>
      <c r="H18" s="22"/>
      <c r="I18" s="23">
        <v>11</v>
      </c>
      <c r="J18" s="24" t="s">
        <v>797</v>
      </c>
      <c r="K18" s="310" t="s">
        <v>843</v>
      </c>
      <c r="L18" s="26" t="s">
        <v>843</v>
      </c>
      <c r="M18" s="52" t="s">
        <v>843</v>
      </c>
      <c r="N18" s="52" t="s">
        <v>843</v>
      </c>
      <c r="O18" s="349"/>
      <c r="P18" s="25"/>
      <c r="T18" s="281">
        <v>1440</v>
      </c>
      <c r="U18" s="282">
        <v>83</v>
      </c>
    </row>
    <row r="19" spans="1:21" s="19" customFormat="1" ht="48" customHeight="1">
      <c r="A19" s="23"/>
      <c r="B19" s="312"/>
      <c r="C19" s="26"/>
      <c r="D19" s="304"/>
      <c r="E19" s="305"/>
      <c r="F19" s="349"/>
      <c r="G19" s="310"/>
      <c r="H19" s="22"/>
      <c r="I19" s="23">
        <v>12</v>
      </c>
      <c r="J19" s="24" t="s">
        <v>798</v>
      </c>
      <c r="K19" s="310" t="s">
        <v>843</v>
      </c>
      <c r="L19" s="26" t="s">
        <v>843</v>
      </c>
      <c r="M19" s="52" t="s">
        <v>843</v>
      </c>
      <c r="N19" s="52" t="s">
        <v>843</v>
      </c>
      <c r="O19" s="349"/>
      <c r="P19" s="25"/>
      <c r="T19" s="281">
        <v>1445</v>
      </c>
      <c r="U19" s="282">
        <v>82</v>
      </c>
    </row>
    <row r="20" spans="1:21" s="19" customFormat="1" ht="48" customHeight="1">
      <c r="A20" s="23"/>
      <c r="B20" s="312"/>
      <c r="C20" s="26"/>
      <c r="D20" s="304"/>
      <c r="E20" s="305"/>
      <c r="F20" s="349"/>
      <c r="G20" s="310"/>
      <c r="H20" s="22"/>
      <c r="I20" s="297" t="s">
        <v>17</v>
      </c>
      <c r="J20" s="298"/>
      <c r="K20" s="298"/>
      <c r="L20" s="298"/>
      <c r="M20" s="301" t="s">
        <v>314</v>
      </c>
      <c r="N20" s="302"/>
      <c r="O20" s="347"/>
      <c r="P20" s="299"/>
      <c r="T20" s="281">
        <v>1450</v>
      </c>
      <c r="U20" s="282">
        <v>81</v>
      </c>
    </row>
    <row r="21" spans="1:21" s="19" customFormat="1" ht="48" customHeight="1">
      <c r="A21" s="23"/>
      <c r="B21" s="312"/>
      <c r="C21" s="26"/>
      <c r="D21" s="304"/>
      <c r="E21" s="305"/>
      <c r="F21" s="349"/>
      <c r="G21" s="310"/>
      <c r="H21" s="22"/>
      <c r="I21" s="51" t="s">
        <v>12</v>
      </c>
      <c r="J21" s="48" t="s">
        <v>64</v>
      </c>
      <c r="K21" s="48" t="s">
        <v>63</v>
      </c>
      <c r="L21" s="49" t="s">
        <v>13</v>
      </c>
      <c r="M21" s="50" t="s">
        <v>14</v>
      </c>
      <c r="N21" s="50" t="s">
        <v>493</v>
      </c>
      <c r="O21" s="348" t="s">
        <v>15</v>
      </c>
      <c r="P21" s="48" t="s">
        <v>28</v>
      </c>
      <c r="T21" s="281">
        <v>1455</v>
      </c>
      <c r="U21" s="282">
        <v>80</v>
      </c>
    </row>
    <row r="22" spans="1:21" s="19" customFormat="1" ht="48" customHeight="1">
      <c r="A22" s="23"/>
      <c r="B22" s="312"/>
      <c r="C22" s="26"/>
      <c r="D22" s="304"/>
      <c r="E22" s="305"/>
      <c r="F22" s="349"/>
      <c r="G22" s="310"/>
      <c r="H22" s="22"/>
      <c r="I22" s="23">
        <v>1</v>
      </c>
      <c r="J22" s="24" t="s">
        <v>799</v>
      </c>
      <c r="K22" s="310" t="s">
        <v>843</v>
      </c>
      <c r="L22" s="26" t="s">
        <v>843</v>
      </c>
      <c r="M22" s="52" t="s">
        <v>843</v>
      </c>
      <c r="N22" s="52" t="s">
        <v>843</v>
      </c>
      <c r="O22" s="349"/>
      <c r="P22" s="25"/>
      <c r="T22" s="281">
        <v>1460</v>
      </c>
      <c r="U22" s="282">
        <v>79</v>
      </c>
    </row>
    <row r="23" spans="1:21" s="19" customFormat="1" ht="48" customHeight="1">
      <c r="A23" s="23"/>
      <c r="B23" s="312"/>
      <c r="C23" s="26"/>
      <c r="D23" s="304"/>
      <c r="E23" s="305"/>
      <c r="F23" s="349"/>
      <c r="G23" s="310"/>
      <c r="H23" s="22"/>
      <c r="I23" s="23">
        <v>2</v>
      </c>
      <c r="J23" s="24" t="s">
        <v>800</v>
      </c>
      <c r="K23" s="310" t="s">
        <v>843</v>
      </c>
      <c r="L23" s="26" t="s">
        <v>843</v>
      </c>
      <c r="M23" s="52" t="s">
        <v>843</v>
      </c>
      <c r="N23" s="52" t="s">
        <v>843</v>
      </c>
      <c r="O23" s="349"/>
      <c r="P23" s="25"/>
      <c r="T23" s="281">
        <v>1465</v>
      </c>
      <c r="U23" s="282">
        <v>78</v>
      </c>
    </row>
    <row r="24" spans="1:21" s="19" customFormat="1" ht="48" customHeight="1">
      <c r="A24" s="23"/>
      <c r="B24" s="312"/>
      <c r="C24" s="26"/>
      <c r="D24" s="304"/>
      <c r="E24" s="305"/>
      <c r="F24" s="349"/>
      <c r="G24" s="310"/>
      <c r="H24" s="22"/>
      <c r="I24" s="23">
        <v>3</v>
      </c>
      <c r="J24" s="24" t="s">
        <v>801</v>
      </c>
      <c r="K24" s="310" t="s">
        <v>843</v>
      </c>
      <c r="L24" s="26" t="s">
        <v>843</v>
      </c>
      <c r="M24" s="52" t="s">
        <v>843</v>
      </c>
      <c r="N24" s="52" t="s">
        <v>843</v>
      </c>
      <c r="O24" s="349"/>
      <c r="P24" s="25"/>
      <c r="T24" s="281">
        <v>1470</v>
      </c>
      <c r="U24" s="282">
        <v>77</v>
      </c>
    </row>
    <row r="25" spans="1:21" s="19" customFormat="1" ht="48" customHeight="1">
      <c r="A25" s="23"/>
      <c r="B25" s="312"/>
      <c r="C25" s="26"/>
      <c r="D25" s="304"/>
      <c r="E25" s="305"/>
      <c r="F25" s="349"/>
      <c r="G25" s="310"/>
      <c r="H25" s="22"/>
      <c r="I25" s="23">
        <v>4</v>
      </c>
      <c r="J25" s="24" t="s">
        <v>802</v>
      </c>
      <c r="K25" s="310" t="s">
        <v>843</v>
      </c>
      <c r="L25" s="26" t="s">
        <v>843</v>
      </c>
      <c r="M25" s="52" t="s">
        <v>843</v>
      </c>
      <c r="N25" s="52" t="s">
        <v>843</v>
      </c>
      <c r="O25" s="349"/>
      <c r="P25" s="25"/>
      <c r="T25" s="281">
        <v>1475</v>
      </c>
      <c r="U25" s="282">
        <v>76</v>
      </c>
    </row>
    <row r="26" spans="1:21" s="19" customFormat="1" ht="48" customHeight="1">
      <c r="A26" s="23"/>
      <c r="B26" s="312"/>
      <c r="C26" s="26"/>
      <c r="D26" s="304"/>
      <c r="E26" s="305"/>
      <c r="F26" s="349"/>
      <c r="G26" s="310"/>
      <c r="H26" s="22"/>
      <c r="I26" s="23">
        <v>5</v>
      </c>
      <c r="J26" s="24" t="s">
        <v>803</v>
      </c>
      <c r="K26" s="310" t="s">
        <v>843</v>
      </c>
      <c r="L26" s="26" t="s">
        <v>843</v>
      </c>
      <c r="M26" s="52" t="s">
        <v>843</v>
      </c>
      <c r="N26" s="52" t="s">
        <v>843</v>
      </c>
      <c r="O26" s="349"/>
      <c r="P26" s="25"/>
      <c r="T26" s="281">
        <v>1480</v>
      </c>
      <c r="U26" s="282">
        <v>75</v>
      </c>
    </row>
    <row r="27" spans="1:21" s="19" customFormat="1" ht="48" customHeight="1">
      <c r="A27" s="23"/>
      <c r="B27" s="312"/>
      <c r="C27" s="26"/>
      <c r="D27" s="304"/>
      <c r="E27" s="305"/>
      <c r="F27" s="349"/>
      <c r="G27" s="310"/>
      <c r="H27" s="22"/>
      <c r="I27" s="23">
        <v>6</v>
      </c>
      <c r="J27" s="24" t="s">
        <v>804</v>
      </c>
      <c r="K27" s="310" t="s">
        <v>843</v>
      </c>
      <c r="L27" s="26" t="s">
        <v>843</v>
      </c>
      <c r="M27" s="52" t="s">
        <v>843</v>
      </c>
      <c r="N27" s="52" t="s">
        <v>843</v>
      </c>
      <c r="O27" s="349"/>
      <c r="P27" s="25"/>
      <c r="T27" s="281">
        <v>1485</v>
      </c>
      <c r="U27" s="282">
        <v>74</v>
      </c>
    </row>
    <row r="28" spans="1:21" s="19" customFormat="1" ht="48" customHeight="1">
      <c r="A28" s="23"/>
      <c r="B28" s="312"/>
      <c r="C28" s="26"/>
      <c r="D28" s="304"/>
      <c r="E28" s="305"/>
      <c r="F28" s="349"/>
      <c r="G28" s="310"/>
      <c r="H28" s="22"/>
      <c r="I28" s="23">
        <v>7</v>
      </c>
      <c r="J28" s="24" t="s">
        <v>805</v>
      </c>
      <c r="K28" s="310" t="s">
        <v>843</v>
      </c>
      <c r="L28" s="26" t="s">
        <v>843</v>
      </c>
      <c r="M28" s="52" t="s">
        <v>843</v>
      </c>
      <c r="N28" s="52" t="s">
        <v>843</v>
      </c>
      <c r="O28" s="349"/>
      <c r="P28" s="25"/>
      <c r="T28" s="281">
        <v>1490</v>
      </c>
      <c r="U28" s="282">
        <v>73</v>
      </c>
    </row>
    <row r="29" spans="1:21" s="19" customFormat="1" ht="48" customHeight="1">
      <c r="A29" s="23"/>
      <c r="B29" s="312"/>
      <c r="C29" s="26"/>
      <c r="D29" s="304"/>
      <c r="E29" s="305"/>
      <c r="F29" s="349"/>
      <c r="G29" s="310"/>
      <c r="H29" s="22"/>
      <c r="I29" s="23">
        <v>8</v>
      </c>
      <c r="J29" s="24" t="s">
        <v>806</v>
      </c>
      <c r="K29" s="310" t="s">
        <v>843</v>
      </c>
      <c r="L29" s="26" t="s">
        <v>843</v>
      </c>
      <c r="M29" s="52" t="s">
        <v>843</v>
      </c>
      <c r="N29" s="52" t="s">
        <v>843</v>
      </c>
      <c r="O29" s="349"/>
      <c r="P29" s="25"/>
      <c r="T29" s="281">
        <v>1495</v>
      </c>
      <c r="U29" s="282">
        <v>72</v>
      </c>
    </row>
    <row r="30" spans="1:21" s="19" customFormat="1" ht="48" customHeight="1">
      <c r="A30" s="23"/>
      <c r="B30" s="312"/>
      <c r="C30" s="26"/>
      <c r="D30" s="304"/>
      <c r="E30" s="305"/>
      <c r="F30" s="349"/>
      <c r="G30" s="310"/>
      <c r="H30" s="22"/>
      <c r="I30" s="23">
        <v>9</v>
      </c>
      <c r="J30" s="24" t="s">
        <v>807</v>
      </c>
      <c r="K30" s="310" t="s">
        <v>843</v>
      </c>
      <c r="L30" s="26" t="s">
        <v>843</v>
      </c>
      <c r="M30" s="52" t="s">
        <v>843</v>
      </c>
      <c r="N30" s="52" t="s">
        <v>843</v>
      </c>
      <c r="O30" s="349"/>
      <c r="P30" s="25"/>
      <c r="T30" s="281">
        <v>1500</v>
      </c>
      <c r="U30" s="282">
        <v>71</v>
      </c>
    </row>
    <row r="31" spans="1:21" s="19" customFormat="1" ht="48" customHeight="1">
      <c r="A31" s="23"/>
      <c r="B31" s="312"/>
      <c r="C31" s="26"/>
      <c r="D31" s="304"/>
      <c r="E31" s="305"/>
      <c r="F31" s="349"/>
      <c r="G31" s="310"/>
      <c r="H31" s="22"/>
      <c r="I31" s="23">
        <v>10</v>
      </c>
      <c r="J31" s="24" t="s">
        <v>808</v>
      </c>
      <c r="K31" s="310" t="s">
        <v>843</v>
      </c>
      <c r="L31" s="26" t="s">
        <v>843</v>
      </c>
      <c r="M31" s="52" t="s">
        <v>843</v>
      </c>
      <c r="N31" s="52" t="s">
        <v>843</v>
      </c>
      <c r="O31" s="349"/>
      <c r="P31" s="25"/>
      <c r="T31" s="281">
        <v>1505</v>
      </c>
      <c r="U31" s="282">
        <v>70</v>
      </c>
    </row>
    <row r="32" spans="1:21" s="19" customFormat="1" ht="48" customHeight="1">
      <c r="A32" s="23"/>
      <c r="B32" s="312"/>
      <c r="C32" s="26"/>
      <c r="D32" s="304"/>
      <c r="E32" s="305"/>
      <c r="F32" s="349"/>
      <c r="G32" s="310"/>
      <c r="H32" s="22"/>
      <c r="I32" s="23">
        <v>11</v>
      </c>
      <c r="J32" s="24" t="s">
        <v>809</v>
      </c>
      <c r="K32" s="310" t="s">
        <v>843</v>
      </c>
      <c r="L32" s="26" t="s">
        <v>843</v>
      </c>
      <c r="M32" s="52" t="s">
        <v>843</v>
      </c>
      <c r="N32" s="52" t="s">
        <v>843</v>
      </c>
      <c r="O32" s="349"/>
      <c r="P32" s="25"/>
      <c r="T32" s="281">
        <v>1510</v>
      </c>
      <c r="U32" s="282">
        <v>69</v>
      </c>
    </row>
    <row r="33" spans="1:21" s="19" customFormat="1" ht="48" customHeight="1">
      <c r="A33" s="23"/>
      <c r="B33" s="312"/>
      <c r="C33" s="26"/>
      <c r="D33" s="304"/>
      <c r="E33" s="305"/>
      <c r="F33" s="349"/>
      <c r="G33" s="310"/>
      <c r="H33" s="22"/>
      <c r="I33" s="23">
        <v>12</v>
      </c>
      <c r="J33" s="24" t="s">
        <v>810</v>
      </c>
      <c r="K33" s="310" t="s">
        <v>843</v>
      </c>
      <c r="L33" s="26" t="s">
        <v>843</v>
      </c>
      <c r="M33" s="52" t="s">
        <v>843</v>
      </c>
      <c r="N33" s="52" t="s">
        <v>843</v>
      </c>
      <c r="O33" s="349"/>
      <c r="P33" s="25"/>
      <c r="T33" s="281">
        <v>1515</v>
      </c>
      <c r="U33" s="282">
        <v>68</v>
      </c>
    </row>
    <row r="34" spans="1:21" ht="13.5" customHeight="1">
      <c r="A34" s="37"/>
      <c r="B34" s="37"/>
      <c r="C34" s="38"/>
      <c r="D34" s="59"/>
      <c r="E34" s="39"/>
      <c r="F34" s="355"/>
      <c r="G34" s="41"/>
      <c r="I34" s="42"/>
      <c r="J34" s="43"/>
      <c r="K34" s="44"/>
      <c r="L34" s="45"/>
      <c r="M34" s="55"/>
      <c r="N34" s="55"/>
      <c r="O34" s="350"/>
      <c r="P34" s="44"/>
      <c r="T34" s="281">
        <v>1620</v>
      </c>
      <c r="U34" s="282">
        <v>55</v>
      </c>
    </row>
    <row r="35" spans="1:21" ht="14.25" customHeight="1">
      <c r="A35" s="31" t="s">
        <v>19</v>
      </c>
      <c r="B35" s="31"/>
      <c r="C35" s="31"/>
      <c r="D35" s="60"/>
      <c r="E35" s="53" t="s">
        <v>0</v>
      </c>
      <c r="F35" s="356" t="s">
        <v>1</v>
      </c>
      <c r="G35" s="28"/>
      <c r="H35" s="32" t="s">
        <v>2</v>
      </c>
      <c r="I35" s="32"/>
      <c r="J35" s="32"/>
      <c r="K35" s="32"/>
      <c r="M35" s="56" t="s">
        <v>3</v>
      </c>
      <c r="N35" s="57" t="s">
        <v>3</v>
      </c>
      <c r="O35" s="351" t="s">
        <v>3</v>
      </c>
      <c r="P35" s="31"/>
      <c r="Q35" s="33"/>
      <c r="T35" s="281">
        <v>1630</v>
      </c>
      <c r="U35" s="282">
        <v>54</v>
      </c>
    </row>
    <row r="36" spans="20:21" ht="12.75">
      <c r="T36" s="281">
        <v>1640</v>
      </c>
      <c r="U36" s="282">
        <v>53</v>
      </c>
    </row>
    <row r="37" spans="20:21" ht="12.75">
      <c r="T37" s="281">
        <v>1650</v>
      </c>
      <c r="U37" s="282">
        <v>52</v>
      </c>
    </row>
    <row r="38" spans="20:21" ht="12.75">
      <c r="T38" s="281">
        <v>1660</v>
      </c>
      <c r="U38" s="282">
        <v>51</v>
      </c>
    </row>
    <row r="39" spans="20:21" ht="12.75">
      <c r="T39" s="281">
        <v>1670</v>
      </c>
      <c r="U39" s="282">
        <v>50</v>
      </c>
    </row>
    <row r="40" spans="20:21" ht="12.75">
      <c r="T40" s="281">
        <v>1680</v>
      </c>
      <c r="U40" s="282">
        <v>49</v>
      </c>
    </row>
    <row r="41" spans="20:21" ht="12.75">
      <c r="T41" s="281">
        <v>1690</v>
      </c>
      <c r="U41" s="282">
        <v>48</v>
      </c>
    </row>
    <row r="42" spans="20:21" ht="12.75">
      <c r="T42" s="281">
        <v>1700</v>
      </c>
      <c r="U42" s="282">
        <v>47</v>
      </c>
    </row>
    <row r="43" spans="20:21" ht="12.75">
      <c r="T43" s="281">
        <v>1710</v>
      </c>
      <c r="U43" s="282">
        <v>46</v>
      </c>
    </row>
    <row r="44" spans="20:21" ht="12.75">
      <c r="T44" s="281">
        <v>1720</v>
      </c>
      <c r="U44" s="282">
        <v>45</v>
      </c>
    </row>
    <row r="45" spans="20:21" ht="12.75">
      <c r="T45" s="281">
        <v>1730</v>
      </c>
      <c r="U45" s="282">
        <v>44</v>
      </c>
    </row>
    <row r="46" spans="20:21" ht="12.75">
      <c r="T46" s="281">
        <v>1740</v>
      </c>
      <c r="U46" s="282">
        <v>43</v>
      </c>
    </row>
    <row r="47" spans="20:21" ht="12.75">
      <c r="T47" s="281">
        <v>1750</v>
      </c>
      <c r="U47" s="282">
        <v>42</v>
      </c>
    </row>
    <row r="48" spans="20:21" ht="12.75">
      <c r="T48" s="281">
        <v>1760</v>
      </c>
      <c r="U48" s="282">
        <v>41</v>
      </c>
    </row>
    <row r="49" spans="20:21" ht="12.75">
      <c r="T49" s="281">
        <v>1770</v>
      </c>
      <c r="U49" s="282">
        <v>40</v>
      </c>
    </row>
    <row r="50" spans="20:21" ht="12.75">
      <c r="T50" s="281">
        <v>1780</v>
      </c>
      <c r="U50" s="282">
        <v>39</v>
      </c>
    </row>
    <row r="51" spans="20:21" ht="12.75">
      <c r="T51" s="281">
        <v>1790</v>
      </c>
      <c r="U51" s="282">
        <v>38</v>
      </c>
    </row>
    <row r="52" spans="20:21" ht="12.75">
      <c r="T52" s="281">
        <v>1800</v>
      </c>
      <c r="U52" s="282">
        <v>37</v>
      </c>
    </row>
    <row r="53" spans="20:21" ht="12.75">
      <c r="T53" s="281">
        <v>1810</v>
      </c>
      <c r="U53" s="282">
        <v>36</v>
      </c>
    </row>
    <row r="54" spans="20:21" ht="12.75">
      <c r="T54" s="281">
        <v>1830</v>
      </c>
      <c r="U54" s="282">
        <v>35</v>
      </c>
    </row>
    <row r="55" spans="20:21" ht="12.75">
      <c r="T55" s="281">
        <v>1850</v>
      </c>
      <c r="U55" s="282">
        <v>34</v>
      </c>
    </row>
    <row r="56" spans="20:21" ht="12.75">
      <c r="T56" s="281">
        <v>1870</v>
      </c>
      <c r="U56" s="282">
        <v>33</v>
      </c>
    </row>
    <row r="57" spans="20:21" ht="12.75">
      <c r="T57" s="281">
        <v>1890</v>
      </c>
      <c r="U57" s="282">
        <v>32</v>
      </c>
    </row>
    <row r="58" spans="20:21" ht="12.75">
      <c r="T58" s="281">
        <v>1910</v>
      </c>
      <c r="U58" s="282">
        <v>31</v>
      </c>
    </row>
    <row r="59" spans="20:21" ht="12.75">
      <c r="T59" s="281">
        <v>1930</v>
      </c>
      <c r="U59" s="282">
        <v>30</v>
      </c>
    </row>
    <row r="60" spans="20:21" ht="12.75">
      <c r="T60" s="281">
        <v>1950</v>
      </c>
      <c r="U60" s="282">
        <v>29</v>
      </c>
    </row>
    <row r="61" spans="20:21" ht="12.75">
      <c r="T61" s="281">
        <v>1970</v>
      </c>
      <c r="U61" s="282">
        <v>28</v>
      </c>
    </row>
    <row r="62" spans="20:21" ht="12.75">
      <c r="T62" s="281">
        <v>1990</v>
      </c>
      <c r="U62" s="282">
        <v>27</v>
      </c>
    </row>
    <row r="63" spans="20:21" ht="12.75">
      <c r="T63" s="281">
        <v>2010</v>
      </c>
      <c r="U63" s="282">
        <v>26</v>
      </c>
    </row>
    <row r="64" spans="20:21" ht="12.75">
      <c r="T64" s="281">
        <v>2030</v>
      </c>
      <c r="U64" s="282">
        <v>25</v>
      </c>
    </row>
    <row r="65" spans="20:21" ht="12.75">
      <c r="T65" s="281">
        <v>2050</v>
      </c>
      <c r="U65" s="282">
        <v>24</v>
      </c>
    </row>
    <row r="66" spans="20:21" ht="12.75">
      <c r="T66" s="281">
        <v>2070</v>
      </c>
      <c r="U66" s="282">
        <v>23</v>
      </c>
    </row>
    <row r="67" spans="20:21" ht="12.75">
      <c r="T67" s="281">
        <v>2090</v>
      </c>
      <c r="U67" s="282">
        <v>22</v>
      </c>
    </row>
    <row r="68" spans="20:21" ht="12.75">
      <c r="T68" s="281">
        <v>2110</v>
      </c>
      <c r="U68" s="282">
        <v>21</v>
      </c>
    </row>
    <row r="69" spans="20:21" ht="12.75">
      <c r="T69" s="281">
        <v>2130</v>
      </c>
      <c r="U69" s="282">
        <v>20</v>
      </c>
    </row>
    <row r="70" spans="20:21" ht="12.75">
      <c r="T70" s="281">
        <v>2150</v>
      </c>
      <c r="U70" s="282">
        <v>19</v>
      </c>
    </row>
    <row r="71" spans="20:21" ht="12.75">
      <c r="T71" s="281">
        <v>2170</v>
      </c>
      <c r="U71" s="282">
        <v>18</v>
      </c>
    </row>
    <row r="72" spans="20:21" ht="12.75">
      <c r="T72" s="281">
        <v>2190</v>
      </c>
      <c r="U72" s="282">
        <v>17</v>
      </c>
    </row>
    <row r="73" spans="20:21" ht="12.75">
      <c r="T73" s="281">
        <v>2210</v>
      </c>
      <c r="U73" s="282">
        <v>16</v>
      </c>
    </row>
    <row r="74" spans="20:21" ht="12.75">
      <c r="T74" s="281">
        <v>2240</v>
      </c>
      <c r="U74" s="282">
        <v>15</v>
      </c>
    </row>
    <row r="75" spans="20:21" ht="12.75">
      <c r="T75" s="281">
        <v>2260</v>
      </c>
      <c r="U75" s="282">
        <v>14</v>
      </c>
    </row>
    <row r="76" spans="20:21" ht="12.75">
      <c r="T76" s="281">
        <v>2280</v>
      </c>
      <c r="U76" s="282">
        <v>13</v>
      </c>
    </row>
    <row r="77" spans="20:21" ht="12.75">
      <c r="T77" s="281">
        <v>2300</v>
      </c>
      <c r="U77" s="282">
        <v>12</v>
      </c>
    </row>
    <row r="78" spans="20:21" ht="12.75">
      <c r="T78" s="281">
        <v>2320</v>
      </c>
      <c r="U78" s="282">
        <v>11</v>
      </c>
    </row>
    <row r="79" spans="20:21" ht="12.75">
      <c r="T79" s="281">
        <v>2350</v>
      </c>
      <c r="U79" s="282">
        <v>10</v>
      </c>
    </row>
    <row r="80" spans="20:21" ht="12.75">
      <c r="T80" s="281">
        <v>2380</v>
      </c>
      <c r="U80" s="282">
        <v>9</v>
      </c>
    </row>
    <row r="81" spans="20:21" ht="12.75">
      <c r="T81" s="281">
        <v>2410</v>
      </c>
      <c r="U81" s="282">
        <v>8</v>
      </c>
    </row>
    <row r="82" spans="20:21" ht="12.75">
      <c r="T82" s="281">
        <v>2440</v>
      </c>
      <c r="U82" s="282">
        <v>7</v>
      </c>
    </row>
    <row r="83" spans="20:21" ht="12.75">
      <c r="T83" s="281">
        <v>2470</v>
      </c>
      <c r="U83" s="282">
        <v>6</v>
      </c>
    </row>
    <row r="84" spans="20:21" ht="12.75">
      <c r="T84" s="281">
        <v>2500</v>
      </c>
      <c r="U84" s="282">
        <v>5</v>
      </c>
    </row>
    <row r="85" spans="20:21" ht="12.75">
      <c r="T85" s="281">
        <v>2540</v>
      </c>
      <c r="U85" s="282">
        <v>4</v>
      </c>
    </row>
    <row r="86" spans="20:21" ht="12.75">
      <c r="T86" s="281">
        <v>2580</v>
      </c>
      <c r="U86" s="282">
        <v>3</v>
      </c>
    </row>
    <row r="87" spans="20:21" ht="12.75">
      <c r="T87" s="281">
        <v>2620</v>
      </c>
      <c r="U87" s="282">
        <v>2</v>
      </c>
    </row>
    <row r="88" spans="20:21" ht="12.75">
      <c r="T88" s="281">
        <v>2660</v>
      </c>
      <c r="U88" s="282">
        <v>1</v>
      </c>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drawing r:id="rId1"/>
</worksheet>
</file>

<file path=xl/worksheets/sheet12.xml><?xml version="1.0" encoding="utf-8"?>
<worksheet xmlns="http://schemas.openxmlformats.org/spreadsheetml/2006/main" xmlns:r="http://schemas.openxmlformats.org/officeDocument/2006/relationships">
  <sheetPr>
    <tabColor rgb="FF00B050"/>
  </sheetPr>
  <dimension ref="A1:U100"/>
  <sheetViews>
    <sheetView view="pageBreakPreview" zoomScale="80" zoomScaleSheetLayoutView="80" zoomScalePageLayoutView="0" workbookViewId="0" topLeftCell="A1">
      <selection activeCell="A1" sqref="A1:IV16384"/>
    </sheetView>
  </sheetViews>
  <sheetFormatPr defaultColWidth="9.140625" defaultRowHeight="12.75"/>
  <cols>
    <col min="1" max="1" width="4.8515625" style="28" customWidth="1"/>
    <col min="2" max="2" width="8.00390625" style="28" bestFit="1" customWidth="1"/>
    <col min="3" max="3" width="13.28125" style="21" bestFit="1" customWidth="1"/>
    <col min="4" max="4" width="20.8515625" style="54" customWidth="1"/>
    <col min="5" max="5" width="26.8515625" style="54" customWidth="1"/>
    <col min="6" max="6" width="12.57421875" style="21" customWidth="1"/>
    <col min="7" max="7" width="9.8515625" style="29" customWidth="1"/>
    <col min="8" max="8" width="2.140625" style="21" customWidth="1"/>
    <col min="9" max="9" width="7.7109375" style="28" customWidth="1"/>
    <col min="10" max="10" width="6.28125" style="28" hidden="1" customWidth="1"/>
    <col min="11" max="11" width="7.7109375" style="28" customWidth="1"/>
    <col min="12" max="12" width="12.421875" style="30" customWidth="1"/>
    <col min="13" max="13" width="22.00390625" style="58" customWidth="1"/>
    <col min="14" max="14" width="25.8515625" style="58" customWidth="1"/>
    <col min="15" max="15" width="9.57421875" style="21" customWidth="1"/>
    <col min="16" max="16" width="7.7109375" style="21" customWidth="1"/>
    <col min="17" max="17" width="5.7109375" style="21" customWidth="1"/>
    <col min="18" max="19" width="9.140625" style="21" customWidth="1"/>
    <col min="20" max="20" width="9.140625" style="284" hidden="1" customWidth="1"/>
    <col min="21" max="21" width="9.140625" style="282" hidden="1" customWidth="1"/>
    <col min="22" max="16384" width="9.140625" style="21" customWidth="1"/>
  </cols>
  <sheetData>
    <row r="1" spans="1:21" s="10" customFormat="1" ht="48.75" customHeight="1">
      <c r="A1" s="497" t="s">
        <v>492</v>
      </c>
      <c r="B1" s="497"/>
      <c r="C1" s="497"/>
      <c r="D1" s="497"/>
      <c r="E1" s="497"/>
      <c r="F1" s="497"/>
      <c r="G1" s="497"/>
      <c r="H1" s="497"/>
      <c r="I1" s="497"/>
      <c r="J1" s="497"/>
      <c r="K1" s="497"/>
      <c r="L1" s="497"/>
      <c r="M1" s="497"/>
      <c r="N1" s="497"/>
      <c r="O1" s="497"/>
      <c r="P1" s="497"/>
      <c r="T1" s="283">
        <v>21214</v>
      </c>
      <c r="U1" s="279">
        <v>100</v>
      </c>
    </row>
    <row r="2" spans="1:21" s="10" customFormat="1" ht="24.75" customHeight="1">
      <c r="A2" s="503" t="s">
        <v>498</v>
      </c>
      <c r="B2" s="503"/>
      <c r="C2" s="503"/>
      <c r="D2" s="503"/>
      <c r="E2" s="503"/>
      <c r="F2" s="503"/>
      <c r="G2" s="503"/>
      <c r="H2" s="503"/>
      <c r="I2" s="503"/>
      <c r="J2" s="503"/>
      <c r="K2" s="503"/>
      <c r="L2" s="503"/>
      <c r="M2" s="503"/>
      <c r="N2" s="503"/>
      <c r="O2" s="503"/>
      <c r="P2" s="503"/>
      <c r="T2" s="283">
        <v>21244</v>
      </c>
      <c r="U2" s="279">
        <v>99</v>
      </c>
    </row>
    <row r="3" spans="1:21" s="12" customFormat="1" ht="20.25" customHeight="1">
      <c r="A3" s="504" t="s">
        <v>78</v>
      </c>
      <c r="B3" s="504"/>
      <c r="C3" s="504"/>
      <c r="D3" s="505" t="s">
        <v>321</v>
      </c>
      <c r="E3" s="505"/>
      <c r="F3" s="506"/>
      <c r="G3" s="506"/>
      <c r="H3" s="11"/>
      <c r="I3" s="536"/>
      <c r="J3" s="536"/>
      <c r="K3" s="536"/>
      <c r="L3" s="536"/>
      <c r="M3" s="274" t="s">
        <v>325</v>
      </c>
      <c r="N3" s="509" t="s">
        <v>469</v>
      </c>
      <c r="O3" s="509"/>
      <c r="P3" s="509"/>
      <c r="T3" s="283">
        <v>21274</v>
      </c>
      <c r="U3" s="279">
        <v>98</v>
      </c>
    </row>
    <row r="4" spans="1:21" s="12" customFormat="1" ht="17.25" customHeight="1">
      <c r="A4" s="507" t="s">
        <v>68</v>
      </c>
      <c r="B4" s="507"/>
      <c r="C4" s="507"/>
      <c r="D4" s="508" t="s">
        <v>836</v>
      </c>
      <c r="E4" s="508"/>
      <c r="F4" s="34"/>
      <c r="G4" s="34"/>
      <c r="H4" s="34"/>
      <c r="I4" s="34"/>
      <c r="J4" s="34"/>
      <c r="K4" s="34"/>
      <c r="L4" s="35"/>
      <c r="M4" s="87" t="s">
        <v>76</v>
      </c>
      <c r="N4" s="511" t="s">
        <v>509</v>
      </c>
      <c r="O4" s="511"/>
      <c r="P4" s="511"/>
      <c r="T4" s="283">
        <v>21304</v>
      </c>
      <c r="U4" s="279">
        <v>97</v>
      </c>
    </row>
    <row r="5" spans="1:21" s="10" customFormat="1" ht="15" customHeight="1">
      <c r="A5" s="13"/>
      <c r="B5" s="13"/>
      <c r="C5" s="14"/>
      <c r="D5" s="15"/>
      <c r="E5" s="16"/>
      <c r="F5" s="16"/>
      <c r="G5" s="16"/>
      <c r="H5" s="16"/>
      <c r="I5" s="13"/>
      <c r="J5" s="13"/>
      <c r="K5" s="13"/>
      <c r="L5" s="17"/>
      <c r="M5" s="18"/>
      <c r="N5" s="518">
        <v>41511.576901388886</v>
      </c>
      <c r="O5" s="518"/>
      <c r="P5" s="518"/>
      <c r="T5" s="283">
        <v>21334</v>
      </c>
      <c r="U5" s="279">
        <v>96</v>
      </c>
    </row>
    <row r="6" spans="1:21" s="19" customFormat="1" ht="24" customHeight="1">
      <c r="A6" s="500" t="s">
        <v>12</v>
      </c>
      <c r="B6" s="501" t="s">
        <v>63</v>
      </c>
      <c r="C6" s="516" t="s">
        <v>75</v>
      </c>
      <c r="D6" s="515" t="s">
        <v>14</v>
      </c>
      <c r="E6" s="515" t="s">
        <v>493</v>
      </c>
      <c r="F6" s="515" t="s">
        <v>15</v>
      </c>
      <c r="G6" s="513" t="s">
        <v>179</v>
      </c>
      <c r="I6" s="297" t="s">
        <v>16</v>
      </c>
      <c r="J6" s="298"/>
      <c r="K6" s="298"/>
      <c r="L6" s="298"/>
      <c r="M6" s="298"/>
      <c r="N6" s="298"/>
      <c r="O6" s="298"/>
      <c r="P6" s="299"/>
      <c r="T6" s="284">
        <v>21364</v>
      </c>
      <c r="U6" s="282">
        <v>95</v>
      </c>
    </row>
    <row r="7" spans="1:21" ht="24" customHeight="1">
      <c r="A7" s="500"/>
      <c r="B7" s="502"/>
      <c r="C7" s="516"/>
      <c r="D7" s="515"/>
      <c r="E7" s="515"/>
      <c r="F7" s="515"/>
      <c r="G7" s="514"/>
      <c r="H7" s="20"/>
      <c r="I7" s="51" t="s">
        <v>12</v>
      </c>
      <c r="J7" s="48" t="s">
        <v>64</v>
      </c>
      <c r="K7" s="48" t="s">
        <v>63</v>
      </c>
      <c r="L7" s="49" t="s">
        <v>13</v>
      </c>
      <c r="M7" s="50" t="s">
        <v>14</v>
      </c>
      <c r="N7" s="50" t="s">
        <v>493</v>
      </c>
      <c r="O7" s="48" t="s">
        <v>15</v>
      </c>
      <c r="P7" s="48" t="s">
        <v>28</v>
      </c>
      <c r="T7" s="284">
        <v>21394</v>
      </c>
      <c r="U7" s="282">
        <v>94</v>
      </c>
    </row>
    <row r="8" spans="1:21" s="19" customFormat="1" ht="80.25" customHeight="1">
      <c r="A8" s="23">
        <v>1</v>
      </c>
      <c r="B8" s="316" t="s">
        <v>846</v>
      </c>
      <c r="C8" s="307" t="s">
        <v>851</v>
      </c>
      <c r="D8" s="304" t="s">
        <v>847</v>
      </c>
      <c r="E8" s="305" t="s">
        <v>555</v>
      </c>
      <c r="F8" s="197">
        <v>4554</v>
      </c>
      <c r="G8" s="310">
        <v>8</v>
      </c>
      <c r="H8" s="22"/>
      <c r="I8" s="23">
        <v>1</v>
      </c>
      <c r="J8" s="24" t="s">
        <v>358</v>
      </c>
      <c r="K8" s="315" t="s">
        <v>861</v>
      </c>
      <c r="L8" s="307" t="s">
        <v>863</v>
      </c>
      <c r="M8" s="52" t="s">
        <v>862</v>
      </c>
      <c r="N8" s="52" t="s">
        <v>646</v>
      </c>
      <c r="O8" s="27"/>
      <c r="P8" s="25"/>
      <c r="T8" s="284">
        <v>21424</v>
      </c>
      <c r="U8" s="282">
        <v>93</v>
      </c>
    </row>
    <row r="9" spans="1:21" s="19" customFormat="1" ht="80.25" customHeight="1">
      <c r="A9" s="23">
        <v>2</v>
      </c>
      <c r="B9" s="316" t="s">
        <v>844</v>
      </c>
      <c r="C9" s="307" t="s">
        <v>850</v>
      </c>
      <c r="D9" s="304" t="s">
        <v>845</v>
      </c>
      <c r="E9" s="305" t="s">
        <v>522</v>
      </c>
      <c r="F9" s="197">
        <v>4683</v>
      </c>
      <c r="G9" s="310">
        <v>7</v>
      </c>
      <c r="H9" s="22"/>
      <c r="I9" s="23">
        <v>2</v>
      </c>
      <c r="J9" s="24" t="s">
        <v>359</v>
      </c>
      <c r="K9" s="315" t="s">
        <v>852</v>
      </c>
      <c r="L9" s="307" t="s">
        <v>853</v>
      </c>
      <c r="M9" s="52" t="s">
        <v>854</v>
      </c>
      <c r="N9" s="52" t="s">
        <v>601</v>
      </c>
      <c r="O9" s="27"/>
      <c r="P9" s="25"/>
      <c r="T9" s="284">
        <v>21454</v>
      </c>
      <c r="U9" s="282">
        <v>92</v>
      </c>
    </row>
    <row r="10" spans="1:21" s="19" customFormat="1" ht="80.25" customHeight="1">
      <c r="A10" s="23">
        <v>3</v>
      </c>
      <c r="B10" s="316" t="s">
        <v>852</v>
      </c>
      <c r="C10" s="307" t="s">
        <v>853</v>
      </c>
      <c r="D10" s="304" t="s">
        <v>854</v>
      </c>
      <c r="E10" s="305" t="s">
        <v>601</v>
      </c>
      <c r="F10" s="197">
        <v>4858</v>
      </c>
      <c r="G10" s="310">
        <v>6</v>
      </c>
      <c r="H10" s="22"/>
      <c r="I10" s="23">
        <v>3</v>
      </c>
      <c r="J10" s="24" t="s">
        <v>360</v>
      </c>
      <c r="K10" s="315" t="s">
        <v>856</v>
      </c>
      <c r="L10" s="307" t="s">
        <v>857</v>
      </c>
      <c r="M10" s="52" t="s">
        <v>855</v>
      </c>
      <c r="N10" s="52" t="s">
        <v>618</v>
      </c>
      <c r="O10" s="27"/>
      <c r="P10" s="25"/>
      <c r="T10" s="284">
        <v>21484</v>
      </c>
      <c r="U10" s="282">
        <v>91</v>
      </c>
    </row>
    <row r="11" spans="1:21" s="19" customFormat="1" ht="80.25" customHeight="1">
      <c r="A11" s="23">
        <v>4</v>
      </c>
      <c r="B11" s="316" t="s">
        <v>858</v>
      </c>
      <c r="C11" s="307" t="s">
        <v>860</v>
      </c>
      <c r="D11" s="304" t="s">
        <v>859</v>
      </c>
      <c r="E11" s="305" t="s">
        <v>632</v>
      </c>
      <c r="F11" s="197">
        <v>4922</v>
      </c>
      <c r="G11" s="310">
        <v>5</v>
      </c>
      <c r="H11" s="22"/>
      <c r="I11" s="23">
        <v>4</v>
      </c>
      <c r="J11" s="24" t="s">
        <v>361</v>
      </c>
      <c r="K11" s="315" t="s">
        <v>846</v>
      </c>
      <c r="L11" s="307" t="s">
        <v>851</v>
      </c>
      <c r="M11" s="52" t="s">
        <v>847</v>
      </c>
      <c r="N11" s="52" t="s">
        <v>555</v>
      </c>
      <c r="O11" s="27"/>
      <c r="P11" s="25"/>
      <c r="T11" s="284">
        <v>21514</v>
      </c>
      <c r="U11" s="282">
        <v>90</v>
      </c>
    </row>
    <row r="12" spans="1:21" s="19" customFormat="1" ht="80.25" customHeight="1">
      <c r="A12" s="23">
        <v>5</v>
      </c>
      <c r="B12" s="316" t="s">
        <v>856</v>
      </c>
      <c r="C12" s="307" t="s">
        <v>857</v>
      </c>
      <c r="D12" s="304" t="s">
        <v>855</v>
      </c>
      <c r="E12" s="305" t="s">
        <v>618</v>
      </c>
      <c r="F12" s="197">
        <v>5114</v>
      </c>
      <c r="G12" s="310">
        <v>4</v>
      </c>
      <c r="H12" s="22"/>
      <c r="I12" s="23">
        <v>5</v>
      </c>
      <c r="J12" s="24" t="s">
        <v>362</v>
      </c>
      <c r="K12" s="315" t="s">
        <v>844</v>
      </c>
      <c r="L12" s="307" t="s">
        <v>850</v>
      </c>
      <c r="M12" s="52" t="s">
        <v>845</v>
      </c>
      <c r="N12" s="52" t="s">
        <v>522</v>
      </c>
      <c r="O12" s="27"/>
      <c r="P12" s="25"/>
      <c r="T12" s="284">
        <v>21544</v>
      </c>
      <c r="U12" s="282">
        <v>89</v>
      </c>
    </row>
    <row r="13" spans="1:21" s="19" customFormat="1" ht="80.25" customHeight="1">
      <c r="A13" s="23">
        <v>6</v>
      </c>
      <c r="B13" s="316" t="s">
        <v>861</v>
      </c>
      <c r="C13" s="307" t="s">
        <v>863</v>
      </c>
      <c r="D13" s="304" t="s">
        <v>862</v>
      </c>
      <c r="E13" s="305" t="s">
        <v>646</v>
      </c>
      <c r="F13" s="197">
        <v>5218</v>
      </c>
      <c r="G13" s="310">
        <v>3</v>
      </c>
      <c r="H13" s="22"/>
      <c r="I13" s="23">
        <v>6</v>
      </c>
      <c r="J13" s="24" t="s">
        <v>363</v>
      </c>
      <c r="K13" s="315" t="s">
        <v>848</v>
      </c>
      <c r="L13" s="307" t="s">
        <v>837</v>
      </c>
      <c r="M13" s="52" t="s">
        <v>849</v>
      </c>
      <c r="N13" s="52" t="s">
        <v>572</v>
      </c>
      <c r="O13" s="417"/>
      <c r="P13" s="25"/>
      <c r="T13" s="284">
        <v>21574</v>
      </c>
      <c r="U13" s="282">
        <v>88</v>
      </c>
    </row>
    <row r="14" spans="1:21" s="19" customFormat="1" ht="80.25" customHeight="1">
      <c r="A14" s="23">
        <v>7</v>
      </c>
      <c r="B14" s="316" t="s">
        <v>864</v>
      </c>
      <c r="C14" s="307" t="s">
        <v>865</v>
      </c>
      <c r="D14" s="304" t="s">
        <v>866</v>
      </c>
      <c r="E14" s="305" t="s">
        <v>657</v>
      </c>
      <c r="F14" s="197">
        <v>5256</v>
      </c>
      <c r="G14" s="310">
        <v>2</v>
      </c>
      <c r="H14" s="22"/>
      <c r="I14" s="23">
        <v>7</v>
      </c>
      <c r="J14" s="24" t="s">
        <v>364</v>
      </c>
      <c r="K14" s="315" t="s">
        <v>858</v>
      </c>
      <c r="L14" s="307" t="s">
        <v>860</v>
      </c>
      <c r="M14" s="52" t="s">
        <v>859</v>
      </c>
      <c r="N14" s="52" t="s">
        <v>632</v>
      </c>
      <c r="O14" s="27"/>
      <c r="P14" s="25"/>
      <c r="T14" s="284">
        <v>21604</v>
      </c>
      <c r="U14" s="282">
        <v>87</v>
      </c>
    </row>
    <row r="15" spans="1:21" s="19" customFormat="1" ht="80.25" customHeight="1">
      <c r="A15" s="23" t="s">
        <v>840</v>
      </c>
      <c r="B15" s="316" t="s">
        <v>848</v>
      </c>
      <c r="C15" s="307" t="s">
        <v>837</v>
      </c>
      <c r="D15" s="304" t="s">
        <v>849</v>
      </c>
      <c r="E15" s="305" t="s">
        <v>572</v>
      </c>
      <c r="F15" s="197" t="s">
        <v>867</v>
      </c>
      <c r="G15" s="310">
        <v>0</v>
      </c>
      <c r="H15" s="22"/>
      <c r="I15" s="23">
        <v>8</v>
      </c>
      <c r="J15" s="24" t="s">
        <v>365</v>
      </c>
      <c r="K15" s="315" t="s">
        <v>864</v>
      </c>
      <c r="L15" s="307" t="s">
        <v>865</v>
      </c>
      <c r="M15" s="52" t="s">
        <v>866</v>
      </c>
      <c r="N15" s="52" t="s">
        <v>657</v>
      </c>
      <c r="O15" s="27"/>
      <c r="P15" s="25"/>
      <c r="T15" s="284">
        <v>21634</v>
      </c>
      <c r="U15" s="282">
        <v>86</v>
      </c>
    </row>
    <row r="16" spans="1:21" s="19" customFormat="1" ht="80.25" customHeight="1">
      <c r="A16" s="23"/>
      <c r="B16" s="316"/>
      <c r="C16" s="307"/>
      <c r="D16" s="304"/>
      <c r="E16" s="305"/>
      <c r="F16" s="197"/>
      <c r="G16" s="310"/>
      <c r="H16" s="22"/>
      <c r="I16" s="297" t="s">
        <v>17</v>
      </c>
      <c r="J16" s="298"/>
      <c r="K16" s="298"/>
      <c r="L16" s="298"/>
      <c r="M16" s="298"/>
      <c r="N16" s="298"/>
      <c r="O16" s="298"/>
      <c r="P16" s="299"/>
      <c r="T16" s="284">
        <v>21664</v>
      </c>
      <c r="U16" s="282">
        <v>85</v>
      </c>
    </row>
    <row r="17" spans="1:21" s="19" customFormat="1" ht="80.25" customHeight="1">
      <c r="A17" s="23"/>
      <c r="B17" s="316"/>
      <c r="C17" s="307"/>
      <c r="D17" s="304"/>
      <c r="E17" s="305"/>
      <c r="F17" s="197"/>
      <c r="G17" s="310"/>
      <c r="H17" s="22"/>
      <c r="I17" s="51" t="s">
        <v>12</v>
      </c>
      <c r="J17" s="48" t="s">
        <v>64</v>
      </c>
      <c r="K17" s="48" t="s">
        <v>63</v>
      </c>
      <c r="L17" s="49" t="s">
        <v>13</v>
      </c>
      <c r="M17" s="50" t="s">
        <v>14</v>
      </c>
      <c r="N17" s="50" t="s">
        <v>493</v>
      </c>
      <c r="O17" s="48" t="s">
        <v>15</v>
      </c>
      <c r="P17" s="48" t="s">
        <v>28</v>
      </c>
      <c r="T17" s="284">
        <v>21694</v>
      </c>
      <c r="U17" s="282">
        <v>84</v>
      </c>
    </row>
    <row r="18" spans="1:21" s="19" customFormat="1" ht="80.25" customHeight="1">
      <c r="A18" s="23"/>
      <c r="B18" s="316"/>
      <c r="C18" s="307"/>
      <c r="D18" s="304"/>
      <c r="E18" s="305"/>
      <c r="F18" s="197"/>
      <c r="G18" s="310"/>
      <c r="H18" s="22"/>
      <c r="I18" s="23">
        <v>1</v>
      </c>
      <c r="J18" s="24" t="s">
        <v>366</v>
      </c>
      <c r="K18" s="315" t="s">
        <v>843</v>
      </c>
      <c r="L18" s="307" t="s">
        <v>843</v>
      </c>
      <c r="M18" s="52" t="s">
        <v>843</v>
      </c>
      <c r="N18" s="52" t="s">
        <v>843</v>
      </c>
      <c r="O18" s="27"/>
      <c r="P18" s="25"/>
      <c r="T18" s="284">
        <v>21724</v>
      </c>
      <c r="U18" s="282">
        <v>83</v>
      </c>
    </row>
    <row r="19" spans="1:21" s="19" customFormat="1" ht="80.25" customHeight="1">
      <c r="A19" s="23"/>
      <c r="B19" s="316"/>
      <c r="C19" s="307"/>
      <c r="D19" s="304"/>
      <c r="E19" s="305"/>
      <c r="F19" s="197"/>
      <c r="G19" s="310"/>
      <c r="H19" s="22"/>
      <c r="I19" s="23">
        <v>2</v>
      </c>
      <c r="J19" s="24" t="s">
        <v>367</v>
      </c>
      <c r="K19" s="315" t="s">
        <v>843</v>
      </c>
      <c r="L19" s="307" t="s">
        <v>843</v>
      </c>
      <c r="M19" s="52" t="s">
        <v>843</v>
      </c>
      <c r="N19" s="52" t="s">
        <v>843</v>
      </c>
      <c r="O19" s="27"/>
      <c r="P19" s="25"/>
      <c r="T19" s="284">
        <v>21754</v>
      </c>
      <c r="U19" s="282">
        <v>82</v>
      </c>
    </row>
    <row r="20" spans="1:21" s="19" customFormat="1" ht="80.25" customHeight="1">
      <c r="A20" s="23"/>
      <c r="B20" s="316"/>
      <c r="C20" s="307"/>
      <c r="D20" s="304"/>
      <c r="E20" s="305"/>
      <c r="F20" s="197"/>
      <c r="G20" s="310"/>
      <c r="H20" s="22"/>
      <c r="I20" s="23">
        <v>3</v>
      </c>
      <c r="J20" s="24" t="s">
        <v>368</v>
      </c>
      <c r="K20" s="315" t="s">
        <v>843</v>
      </c>
      <c r="L20" s="307" t="s">
        <v>843</v>
      </c>
      <c r="M20" s="52" t="s">
        <v>843</v>
      </c>
      <c r="N20" s="52" t="s">
        <v>843</v>
      </c>
      <c r="O20" s="27"/>
      <c r="P20" s="25"/>
      <c r="T20" s="284">
        <v>21794</v>
      </c>
      <c r="U20" s="282">
        <v>81</v>
      </c>
    </row>
    <row r="21" spans="1:21" s="19" customFormat="1" ht="80.25" customHeight="1">
      <c r="A21" s="23"/>
      <c r="B21" s="316"/>
      <c r="C21" s="307"/>
      <c r="D21" s="304"/>
      <c r="E21" s="305"/>
      <c r="F21" s="197"/>
      <c r="G21" s="310"/>
      <c r="H21" s="22"/>
      <c r="I21" s="23">
        <v>4</v>
      </c>
      <c r="J21" s="24" t="s">
        <v>369</v>
      </c>
      <c r="K21" s="315" t="s">
        <v>843</v>
      </c>
      <c r="L21" s="307" t="s">
        <v>843</v>
      </c>
      <c r="M21" s="52" t="s">
        <v>843</v>
      </c>
      <c r="N21" s="52" t="s">
        <v>843</v>
      </c>
      <c r="O21" s="27"/>
      <c r="P21" s="25"/>
      <c r="T21" s="284">
        <v>21824</v>
      </c>
      <c r="U21" s="282">
        <v>80</v>
      </c>
    </row>
    <row r="22" spans="1:21" s="19" customFormat="1" ht="80.25" customHeight="1">
      <c r="A22" s="23"/>
      <c r="B22" s="316"/>
      <c r="C22" s="307"/>
      <c r="D22" s="304"/>
      <c r="E22" s="305"/>
      <c r="F22" s="197"/>
      <c r="G22" s="310"/>
      <c r="H22" s="22"/>
      <c r="I22" s="23">
        <v>5</v>
      </c>
      <c r="J22" s="24" t="s">
        <v>370</v>
      </c>
      <c r="K22" s="315" t="s">
        <v>843</v>
      </c>
      <c r="L22" s="307" t="s">
        <v>843</v>
      </c>
      <c r="M22" s="52" t="s">
        <v>843</v>
      </c>
      <c r="N22" s="52" t="s">
        <v>843</v>
      </c>
      <c r="O22" s="27"/>
      <c r="P22" s="25"/>
      <c r="T22" s="284">
        <v>21854</v>
      </c>
      <c r="U22" s="282">
        <v>79</v>
      </c>
    </row>
    <row r="23" spans="1:21" s="19" customFormat="1" ht="80.25" customHeight="1">
      <c r="A23" s="23"/>
      <c r="B23" s="316"/>
      <c r="C23" s="307"/>
      <c r="D23" s="304"/>
      <c r="E23" s="305"/>
      <c r="F23" s="197"/>
      <c r="G23" s="310"/>
      <c r="H23" s="22"/>
      <c r="I23" s="23">
        <v>6</v>
      </c>
      <c r="J23" s="24" t="s">
        <v>371</v>
      </c>
      <c r="K23" s="315" t="s">
        <v>843</v>
      </c>
      <c r="L23" s="307" t="s">
        <v>843</v>
      </c>
      <c r="M23" s="52" t="s">
        <v>843</v>
      </c>
      <c r="N23" s="52" t="s">
        <v>843</v>
      </c>
      <c r="O23" s="27"/>
      <c r="P23" s="25"/>
      <c r="T23" s="284">
        <v>21894</v>
      </c>
      <c r="U23" s="282">
        <v>78</v>
      </c>
    </row>
    <row r="24" spans="1:21" s="19" customFormat="1" ht="80.25" customHeight="1">
      <c r="A24" s="23"/>
      <c r="B24" s="316"/>
      <c r="C24" s="307"/>
      <c r="D24" s="304"/>
      <c r="E24" s="305"/>
      <c r="F24" s="197"/>
      <c r="G24" s="310"/>
      <c r="H24" s="22"/>
      <c r="I24" s="23">
        <v>7</v>
      </c>
      <c r="J24" s="24" t="s">
        <v>372</v>
      </c>
      <c r="K24" s="315" t="s">
        <v>843</v>
      </c>
      <c r="L24" s="307" t="s">
        <v>843</v>
      </c>
      <c r="M24" s="52" t="s">
        <v>843</v>
      </c>
      <c r="N24" s="52" t="s">
        <v>843</v>
      </c>
      <c r="O24" s="27"/>
      <c r="P24" s="25"/>
      <c r="T24" s="284">
        <v>21934</v>
      </c>
      <c r="U24" s="282">
        <v>77</v>
      </c>
    </row>
    <row r="25" spans="1:21" s="19" customFormat="1" ht="80.25" customHeight="1">
      <c r="A25" s="23"/>
      <c r="B25" s="316"/>
      <c r="C25" s="307"/>
      <c r="D25" s="304"/>
      <c r="E25" s="305"/>
      <c r="F25" s="197"/>
      <c r="G25" s="310"/>
      <c r="H25" s="22"/>
      <c r="I25" s="23">
        <v>8</v>
      </c>
      <c r="J25" s="24" t="s">
        <v>373</v>
      </c>
      <c r="K25" s="315" t="s">
        <v>843</v>
      </c>
      <c r="L25" s="307" t="s">
        <v>843</v>
      </c>
      <c r="M25" s="52" t="s">
        <v>843</v>
      </c>
      <c r="N25" s="52" t="s">
        <v>843</v>
      </c>
      <c r="O25" s="27"/>
      <c r="P25" s="25"/>
      <c r="T25" s="284">
        <v>21974</v>
      </c>
      <c r="U25" s="282">
        <v>76</v>
      </c>
    </row>
    <row r="26" spans="1:21" ht="13.5" customHeight="1">
      <c r="A26" s="37"/>
      <c r="B26" s="37"/>
      <c r="C26" s="38"/>
      <c r="D26" s="59"/>
      <c r="E26" s="39"/>
      <c r="F26" s="40"/>
      <c r="G26" s="41"/>
      <c r="T26" s="284">
        <v>22014</v>
      </c>
      <c r="U26" s="282">
        <v>75</v>
      </c>
    </row>
    <row r="27" spans="1:21" ht="14.25" customHeight="1">
      <c r="A27" s="31" t="s">
        <v>19</v>
      </c>
      <c r="B27" s="31"/>
      <c r="C27" s="31"/>
      <c r="D27" s="60"/>
      <c r="E27" s="53" t="s">
        <v>0</v>
      </c>
      <c r="F27" s="47" t="s">
        <v>1</v>
      </c>
      <c r="G27" s="28"/>
      <c r="H27" s="32" t="s">
        <v>2</v>
      </c>
      <c r="M27" s="56" t="s">
        <v>3</v>
      </c>
      <c r="N27" s="57" t="s">
        <v>3</v>
      </c>
      <c r="O27" s="28" t="s">
        <v>3</v>
      </c>
      <c r="P27" s="31"/>
      <c r="Q27" s="33"/>
      <c r="T27" s="284">
        <v>22054</v>
      </c>
      <c r="U27" s="282">
        <v>74</v>
      </c>
    </row>
    <row r="28" spans="20:21" ht="12.75">
      <c r="T28" s="284">
        <v>22084</v>
      </c>
      <c r="U28" s="282">
        <v>73</v>
      </c>
    </row>
    <row r="29" spans="20:21" ht="12.75">
      <c r="T29" s="284">
        <v>22134</v>
      </c>
      <c r="U29" s="282">
        <v>72</v>
      </c>
    </row>
    <row r="30" spans="20:21" ht="12.75">
      <c r="T30" s="284">
        <v>22174</v>
      </c>
      <c r="U30" s="282">
        <v>71</v>
      </c>
    </row>
    <row r="31" spans="20:21" ht="12.75">
      <c r="T31" s="284">
        <v>22214</v>
      </c>
      <c r="U31" s="282">
        <v>70</v>
      </c>
    </row>
    <row r="32" spans="20:21" ht="12.75">
      <c r="T32" s="284">
        <v>22254</v>
      </c>
      <c r="U32" s="282">
        <v>69</v>
      </c>
    </row>
    <row r="33" spans="20:21" ht="12.75">
      <c r="T33" s="284">
        <v>22294</v>
      </c>
      <c r="U33" s="282">
        <v>68</v>
      </c>
    </row>
    <row r="34" spans="20:21" ht="12.75">
      <c r="T34" s="284">
        <v>22334</v>
      </c>
      <c r="U34" s="282">
        <v>67</v>
      </c>
    </row>
    <row r="35" spans="20:21" ht="12.75">
      <c r="T35" s="284">
        <v>22374</v>
      </c>
      <c r="U35" s="282">
        <v>66</v>
      </c>
    </row>
    <row r="36" spans="20:21" ht="12.75">
      <c r="T36" s="284">
        <v>22414</v>
      </c>
      <c r="U36" s="282">
        <v>65</v>
      </c>
    </row>
    <row r="37" spans="20:21" ht="12.75">
      <c r="T37" s="284">
        <v>22454</v>
      </c>
      <c r="U37" s="282">
        <v>64</v>
      </c>
    </row>
    <row r="38" spans="20:21" ht="12.75">
      <c r="T38" s="284">
        <v>22494</v>
      </c>
      <c r="U38" s="282">
        <v>63</v>
      </c>
    </row>
    <row r="39" spans="20:21" ht="12.75">
      <c r="T39" s="284">
        <v>22534</v>
      </c>
      <c r="U39" s="282">
        <v>62</v>
      </c>
    </row>
    <row r="40" spans="20:21" ht="12.75">
      <c r="T40" s="284">
        <v>22574</v>
      </c>
      <c r="U40" s="282">
        <v>61</v>
      </c>
    </row>
    <row r="41" spans="20:21" ht="12.75">
      <c r="T41" s="284">
        <v>22614</v>
      </c>
      <c r="U41" s="282">
        <v>60</v>
      </c>
    </row>
    <row r="42" spans="20:21" ht="12.75">
      <c r="T42" s="284">
        <v>22654</v>
      </c>
      <c r="U42" s="282">
        <v>59</v>
      </c>
    </row>
    <row r="43" spans="20:21" ht="12.75">
      <c r="T43" s="284">
        <v>22694</v>
      </c>
      <c r="U43" s="282">
        <v>58</v>
      </c>
    </row>
    <row r="44" spans="20:21" ht="12.75">
      <c r="T44" s="284">
        <v>22734</v>
      </c>
      <c r="U44" s="282">
        <v>57</v>
      </c>
    </row>
    <row r="45" spans="20:21" ht="12.75">
      <c r="T45" s="284">
        <v>22774</v>
      </c>
      <c r="U45" s="282">
        <v>56</v>
      </c>
    </row>
    <row r="46" spans="20:21" ht="12.75">
      <c r="T46" s="284">
        <v>22814</v>
      </c>
      <c r="U46" s="282">
        <v>55</v>
      </c>
    </row>
    <row r="47" spans="20:21" ht="12.75">
      <c r="T47" s="284">
        <v>22854</v>
      </c>
      <c r="U47" s="282">
        <v>54</v>
      </c>
    </row>
    <row r="48" spans="20:21" ht="12.75">
      <c r="T48" s="284">
        <v>22894</v>
      </c>
      <c r="U48" s="282">
        <v>53</v>
      </c>
    </row>
    <row r="49" spans="20:21" ht="12.75">
      <c r="T49" s="284">
        <v>22934</v>
      </c>
      <c r="U49" s="282">
        <v>52</v>
      </c>
    </row>
    <row r="50" spans="20:21" ht="12.75">
      <c r="T50" s="284">
        <v>22974</v>
      </c>
      <c r="U50" s="282">
        <v>51</v>
      </c>
    </row>
    <row r="51" spans="20:21" ht="12.75">
      <c r="T51" s="284">
        <v>23014</v>
      </c>
      <c r="U51" s="282">
        <v>50</v>
      </c>
    </row>
    <row r="52" spans="20:21" ht="12.75">
      <c r="T52" s="284">
        <v>23074</v>
      </c>
      <c r="U52" s="282">
        <v>49</v>
      </c>
    </row>
    <row r="53" spans="20:21" ht="12.75">
      <c r="T53" s="284">
        <v>23134</v>
      </c>
      <c r="U53" s="282">
        <v>48</v>
      </c>
    </row>
    <row r="54" spans="20:21" ht="12.75">
      <c r="T54" s="284">
        <v>23194</v>
      </c>
      <c r="U54" s="282">
        <v>47</v>
      </c>
    </row>
    <row r="55" spans="20:21" ht="12.75">
      <c r="T55" s="284">
        <v>23254</v>
      </c>
      <c r="U55" s="282">
        <v>46</v>
      </c>
    </row>
    <row r="56" spans="20:21" ht="12.75">
      <c r="T56" s="284">
        <v>23314</v>
      </c>
      <c r="U56" s="282">
        <v>45</v>
      </c>
    </row>
    <row r="57" spans="20:21" ht="12.75">
      <c r="T57" s="284">
        <v>23374</v>
      </c>
      <c r="U57" s="282">
        <v>44</v>
      </c>
    </row>
    <row r="58" spans="20:21" ht="12.75">
      <c r="T58" s="284">
        <v>23434</v>
      </c>
      <c r="U58" s="282">
        <v>43</v>
      </c>
    </row>
    <row r="59" spans="20:21" ht="12.75">
      <c r="T59" s="284">
        <v>23494</v>
      </c>
      <c r="U59" s="282">
        <v>42</v>
      </c>
    </row>
    <row r="60" spans="20:21" ht="12.75">
      <c r="T60" s="284">
        <v>23554</v>
      </c>
      <c r="U60" s="282">
        <v>41</v>
      </c>
    </row>
    <row r="61" spans="20:21" ht="12.75">
      <c r="T61" s="284">
        <v>23614</v>
      </c>
      <c r="U61" s="282">
        <v>40</v>
      </c>
    </row>
    <row r="62" spans="20:21" ht="12.75">
      <c r="T62" s="284">
        <v>23674</v>
      </c>
      <c r="U62" s="282">
        <v>39</v>
      </c>
    </row>
    <row r="63" spans="20:21" ht="12.75">
      <c r="T63" s="284">
        <v>23734</v>
      </c>
      <c r="U63" s="282">
        <v>38</v>
      </c>
    </row>
    <row r="64" spans="20:21" ht="12.75">
      <c r="T64" s="284">
        <v>23794</v>
      </c>
      <c r="U64" s="282">
        <v>37</v>
      </c>
    </row>
    <row r="65" spans="20:21" ht="12.75">
      <c r="T65" s="284">
        <v>23854</v>
      </c>
      <c r="U65" s="282">
        <v>36</v>
      </c>
    </row>
    <row r="66" spans="20:21" ht="12.75">
      <c r="T66" s="284">
        <v>23814</v>
      </c>
      <c r="U66" s="282">
        <v>35</v>
      </c>
    </row>
    <row r="67" spans="20:21" ht="12.75">
      <c r="T67" s="284">
        <v>23974</v>
      </c>
      <c r="U67" s="282">
        <v>34</v>
      </c>
    </row>
    <row r="68" spans="20:21" ht="12.75">
      <c r="T68" s="284">
        <v>24034</v>
      </c>
      <c r="U68" s="282">
        <v>33</v>
      </c>
    </row>
    <row r="69" spans="20:21" ht="12.75">
      <c r="T69" s="284">
        <v>24094</v>
      </c>
      <c r="U69" s="282">
        <v>32</v>
      </c>
    </row>
    <row r="70" spans="20:21" ht="12.75">
      <c r="T70" s="284">
        <v>24154</v>
      </c>
      <c r="U70" s="282">
        <v>31</v>
      </c>
    </row>
    <row r="71" spans="20:21" ht="12.75">
      <c r="T71" s="284">
        <v>24214</v>
      </c>
      <c r="U71" s="282">
        <v>30</v>
      </c>
    </row>
    <row r="72" spans="20:21" ht="12.75">
      <c r="T72" s="284">
        <v>24274</v>
      </c>
      <c r="U72" s="282">
        <v>29</v>
      </c>
    </row>
    <row r="73" spans="20:21" ht="12.75">
      <c r="T73" s="284">
        <v>24334</v>
      </c>
      <c r="U73" s="282">
        <v>28</v>
      </c>
    </row>
    <row r="74" spans="20:21" ht="12.75">
      <c r="T74" s="284">
        <v>24394</v>
      </c>
      <c r="U74" s="282">
        <v>27</v>
      </c>
    </row>
    <row r="75" spans="20:21" ht="12.75">
      <c r="T75" s="284">
        <v>24454</v>
      </c>
      <c r="U75" s="282">
        <v>26</v>
      </c>
    </row>
    <row r="76" spans="20:21" ht="12.75">
      <c r="T76" s="284">
        <v>24514</v>
      </c>
      <c r="U76" s="282">
        <v>25</v>
      </c>
    </row>
    <row r="77" spans="20:21" ht="12.75">
      <c r="T77" s="284">
        <v>24614</v>
      </c>
      <c r="U77" s="282">
        <v>24</v>
      </c>
    </row>
    <row r="78" spans="20:21" ht="12.75">
      <c r="T78" s="284">
        <v>24714</v>
      </c>
      <c r="U78" s="282">
        <v>23</v>
      </c>
    </row>
    <row r="79" spans="20:21" ht="12.75">
      <c r="T79" s="284">
        <v>24814</v>
      </c>
      <c r="U79" s="282">
        <v>22</v>
      </c>
    </row>
    <row r="80" spans="20:21" ht="12.75">
      <c r="T80" s="284">
        <v>24914</v>
      </c>
      <c r="U80" s="282">
        <v>21</v>
      </c>
    </row>
    <row r="81" spans="20:21" ht="12.75">
      <c r="T81" s="284">
        <v>25014</v>
      </c>
      <c r="U81" s="282">
        <v>20</v>
      </c>
    </row>
    <row r="82" spans="20:21" ht="12.75">
      <c r="T82" s="284">
        <v>25114</v>
      </c>
      <c r="U82" s="282">
        <v>19</v>
      </c>
    </row>
    <row r="83" spans="20:21" ht="12.75">
      <c r="T83" s="284">
        <v>25214</v>
      </c>
      <c r="U83" s="282">
        <v>18</v>
      </c>
    </row>
    <row r="84" spans="20:21" ht="12.75">
      <c r="T84" s="284">
        <v>25314</v>
      </c>
      <c r="U84" s="282">
        <v>17</v>
      </c>
    </row>
    <row r="85" spans="20:21" ht="12.75">
      <c r="T85" s="284">
        <v>25414</v>
      </c>
      <c r="U85" s="282">
        <v>16</v>
      </c>
    </row>
    <row r="86" spans="20:21" ht="12.75">
      <c r="T86" s="284">
        <v>25514</v>
      </c>
      <c r="U86" s="282">
        <v>15</v>
      </c>
    </row>
    <row r="87" spans="20:21" ht="12.75">
      <c r="T87" s="284">
        <v>25614</v>
      </c>
      <c r="U87" s="282">
        <v>14</v>
      </c>
    </row>
    <row r="88" spans="20:21" ht="12.75">
      <c r="T88" s="284">
        <v>25714</v>
      </c>
      <c r="U88" s="282">
        <v>13</v>
      </c>
    </row>
    <row r="89" spans="20:21" ht="12.75">
      <c r="T89" s="284">
        <v>25814</v>
      </c>
      <c r="U89" s="282">
        <v>12</v>
      </c>
    </row>
    <row r="90" spans="20:21" ht="12.75">
      <c r="T90" s="284">
        <v>25914</v>
      </c>
      <c r="U90" s="282">
        <v>11</v>
      </c>
    </row>
    <row r="91" spans="20:21" ht="12.75">
      <c r="T91" s="284">
        <v>30014</v>
      </c>
      <c r="U91" s="282">
        <v>10</v>
      </c>
    </row>
    <row r="92" spans="20:21" ht="12.75">
      <c r="T92" s="284">
        <v>30114</v>
      </c>
      <c r="U92" s="282">
        <v>9</v>
      </c>
    </row>
    <row r="93" spans="20:21" ht="12.75">
      <c r="T93" s="284">
        <v>30214</v>
      </c>
      <c r="U93" s="282">
        <v>8</v>
      </c>
    </row>
    <row r="94" spans="20:21" ht="12.75">
      <c r="T94" s="284">
        <v>30314</v>
      </c>
      <c r="U94" s="282">
        <v>7</v>
      </c>
    </row>
    <row r="95" spans="20:21" ht="12.75">
      <c r="T95" s="284">
        <v>30414</v>
      </c>
      <c r="U95" s="282">
        <v>6</v>
      </c>
    </row>
    <row r="96" spans="20:21" ht="12.75">
      <c r="T96" s="284">
        <v>30514</v>
      </c>
      <c r="U96" s="282">
        <v>5</v>
      </c>
    </row>
    <row r="97" spans="20:21" ht="12.75">
      <c r="T97" s="284">
        <v>30614</v>
      </c>
      <c r="U97" s="282">
        <v>4</v>
      </c>
    </row>
    <row r="98" spans="20:21" ht="12.75">
      <c r="T98" s="284">
        <v>30714</v>
      </c>
      <c r="U98" s="282">
        <v>3</v>
      </c>
    </row>
    <row r="99" spans="20:21" ht="12.75">
      <c r="T99" s="284">
        <v>30814</v>
      </c>
      <c r="U99" s="282">
        <v>2</v>
      </c>
    </row>
    <row r="100" spans="20:21" ht="12.75">
      <c r="T100" s="284">
        <v>30914</v>
      </c>
      <c r="U100" s="282">
        <v>1</v>
      </c>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8" r:id="rId2"/>
  <drawing r:id="rId1"/>
</worksheet>
</file>

<file path=xl/worksheets/sheet13.xml><?xml version="1.0" encoding="utf-8"?>
<worksheet xmlns="http://schemas.openxmlformats.org/spreadsheetml/2006/main" xmlns:r="http://schemas.openxmlformats.org/officeDocument/2006/relationships">
  <sheetPr>
    <tabColor rgb="FF00B050"/>
  </sheetPr>
  <dimension ref="A1:BW93"/>
  <sheetViews>
    <sheetView view="pageBreakPreview" zoomScale="40" zoomScaleNormal="50" zoomScaleSheetLayoutView="40" workbookViewId="0" topLeftCell="A1">
      <selection activeCell="A1" sqref="A1:IV16384"/>
    </sheetView>
  </sheetViews>
  <sheetFormatPr defaultColWidth="9.140625" defaultRowHeight="12.75"/>
  <cols>
    <col min="1" max="1" width="9.140625" style="29" customWidth="1"/>
    <col min="2" max="2" width="20.00390625" style="29" hidden="1" customWidth="1"/>
    <col min="3" max="3" width="18.00390625" style="29" bestFit="1" customWidth="1"/>
    <col min="4" max="4" width="21.7109375" style="63" customWidth="1"/>
    <col min="5" max="5" width="36.7109375" style="29" customWidth="1"/>
    <col min="6" max="6" width="39.7109375" style="29" customWidth="1"/>
    <col min="7" max="7" width="5.57421875" style="61" bestFit="1" customWidth="1"/>
    <col min="8" max="66" width="4.7109375" style="61" customWidth="1"/>
    <col min="67" max="67" width="15.57421875" style="64" customWidth="1"/>
    <col min="68" max="68" width="15.57421875" style="65" bestFit="1" customWidth="1"/>
    <col min="69" max="69" width="12.28125" style="29" customWidth="1"/>
    <col min="70" max="73" width="9.140625" style="61" customWidth="1"/>
    <col min="74" max="74" width="9.140625" style="288" hidden="1" customWidth="1"/>
    <col min="75" max="75" width="9.140625" style="286" hidden="1" customWidth="1"/>
    <col min="76" max="16384" width="9.140625" style="61" customWidth="1"/>
  </cols>
  <sheetData>
    <row r="1" spans="1:75" s="10" customFormat="1" ht="69.75" customHeight="1">
      <c r="A1" s="537" t="s">
        <v>492</v>
      </c>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c r="AI1" s="537"/>
      <c r="AJ1" s="537"/>
      <c r="AK1" s="537"/>
      <c r="AL1" s="537"/>
      <c r="AM1" s="537"/>
      <c r="AN1" s="537"/>
      <c r="AO1" s="537"/>
      <c r="AP1" s="537"/>
      <c r="AQ1" s="537"/>
      <c r="AR1" s="537"/>
      <c r="AS1" s="537"/>
      <c r="AT1" s="537"/>
      <c r="AU1" s="537"/>
      <c r="AV1" s="537"/>
      <c r="AW1" s="537"/>
      <c r="AX1" s="537"/>
      <c r="AY1" s="537"/>
      <c r="AZ1" s="537"/>
      <c r="BA1" s="537"/>
      <c r="BB1" s="537"/>
      <c r="BC1" s="537"/>
      <c r="BD1" s="537"/>
      <c r="BE1" s="537"/>
      <c r="BF1" s="537"/>
      <c r="BG1" s="537"/>
      <c r="BH1" s="537"/>
      <c r="BI1" s="537"/>
      <c r="BJ1" s="537"/>
      <c r="BK1" s="537"/>
      <c r="BL1" s="537"/>
      <c r="BM1" s="537"/>
      <c r="BN1" s="537"/>
      <c r="BO1" s="537"/>
      <c r="BP1" s="537"/>
      <c r="BQ1" s="537"/>
      <c r="BV1" s="288">
        <v>100</v>
      </c>
      <c r="BW1" s="286">
        <v>1</v>
      </c>
    </row>
    <row r="2" spans="1:75" s="10" customFormat="1" ht="36.75" customHeight="1">
      <c r="A2" s="538" t="s">
        <v>498</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538"/>
      <c r="BE2" s="538"/>
      <c r="BF2" s="538"/>
      <c r="BG2" s="538"/>
      <c r="BH2" s="538"/>
      <c r="BI2" s="538"/>
      <c r="BJ2" s="538"/>
      <c r="BK2" s="538"/>
      <c r="BL2" s="538"/>
      <c r="BM2" s="538"/>
      <c r="BN2" s="538"/>
      <c r="BO2" s="538"/>
      <c r="BP2" s="538"/>
      <c r="BQ2" s="538"/>
      <c r="BV2" s="288">
        <v>110</v>
      </c>
      <c r="BW2" s="286">
        <v>2</v>
      </c>
    </row>
    <row r="3" spans="1:75" s="74" customFormat="1" ht="23.25" customHeight="1">
      <c r="A3" s="539" t="s">
        <v>78</v>
      </c>
      <c r="B3" s="539"/>
      <c r="C3" s="539"/>
      <c r="D3" s="539"/>
      <c r="E3" s="540" t="s">
        <v>277</v>
      </c>
      <c r="F3" s="540"/>
      <c r="G3" s="72"/>
      <c r="H3" s="72"/>
      <c r="I3" s="72"/>
      <c r="J3" s="72"/>
      <c r="K3" s="72"/>
      <c r="L3" s="72"/>
      <c r="M3" s="72"/>
      <c r="N3" s="72"/>
      <c r="O3" s="72"/>
      <c r="P3" s="72"/>
      <c r="Q3" s="72"/>
      <c r="R3" s="72"/>
      <c r="S3" s="72"/>
      <c r="T3" s="72"/>
      <c r="U3" s="541"/>
      <c r="V3" s="541"/>
      <c r="W3" s="541"/>
      <c r="X3" s="541"/>
      <c r="Y3" s="72"/>
      <c r="Z3" s="72"/>
      <c r="AA3" s="539"/>
      <c r="AB3" s="539"/>
      <c r="AC3" s="539"/>
      <c r="AD3" s="539"/>
      <c r="AE3" s="539"/>
      <c r="AF3" s="542"/>
      <c r="AG3" s="542"/>
      <c r="AH3" s="542"/>
      <c r="AI3" s="542"/>
      <c r="AJ3" s="542"/>
      <c r="AK3" s="72"/>
      <c r="AL3" s="72"/>
      <c r="AM3" s="72"/>
      <c r="AN3" s="72"/>
      <c r="AO3" s="72"/>
      <c r="AP3" s="72"/>
      <c r="AQ3" s="72"/>
      <c r="AR3" s="73"/>
      <c r="AS3" s="73"/>
      <c r="AT3" s="73"/>
      <c r="AU3" s="73"/>
      <c r="AV3" s="73"/>
      <c r="AW3" s="539" t="s">
        <v>325</v>
      </c>
      <c r="AX3" s="539"/>
      <c r="AY3" s="539"/>
      <c r="AZ3" s="539"/>
      <c r="BA3" s="539"/>
      <c r="BB3" s="539"/>
      <c r="BC3" s="543" t="s">
        <v>464</v>
      </c>
      <c r="BD3" s="543"/>
      <c r="BE3" s="543"/>
      <c r="BF3" s="543"/>
      <c r="BG3" s="543"/>
      <c r="BH3" s="543"/>
      <c r="BI3" s="543"/>
      <c r="BJ3" s="543"/>
      <c r="BK3" s="543"/>
      <c r="BL3" s="543"/>
      <c r="BM3" s="543"/>
      <c r="BN3" s="543"/>
      <c r="BO3" s="543"/>
      <c r="BP3" s="543"/>
      <c r="BQ3" s="543"/>
      <c r="BV3" s="288">
        <v>120</v>
      </c>
      <c r="BW3" s="286">
        <v>3</v>
      </c>
    </row>
    <row r="4" spans="1:75" s="74" customFormat="1" ht="23.25" customHeight="1">
      <c r="A4" s="544" t="s">
        <v>80</v>
      </c>
      <c r="B4" s="544"/>
      <c r="C4" s="544"/>
      <c r="D4" s="544"/>
      <c r="E4" s="545" t="s">
        <v>836</v>
      </c>
      <c r="F4" s="54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544" t="s">
        <v>76</v>
      </c>
      <c r="AX4" s="544"/>
      <c r="AY4" s="544"/>
      <c r="AZ4" s="544"/>
      <c r="BA4" s="544"/>
      <c r="BB4" s="544"/>
      <c r="BC4" s="546" t="s">
        <v>505</v>
      </c>
      <c r="BD4" s="546"/>
      <c r="BE4" s="546"/>
      <c r="BF4" s="546"/>
      <c r="BG4" s="546"/>
      <c r="BH4" s="546"/>
      <c r="BI4" s="546"/>
      <c r="BJ4" s="546"/>
      <c r="BK4" s="546"/>
      <c r="BL4" s="546"/>
      <c r="BM4" s="546"/>
      <c r="BN4" s="546"/>
      <c r="BO4" s="546"/>
      <c r="BP4" s="546"/>
      <c r="BQ4" s="546"/>
      <c r="BV4" s="288">
        <v>130</v>
      </c>
      <c r="BW4" s="286">
        <v>4</v>
      </c>
    </row>
    <row r="5" spans="1:75" s="10" customFormat="1" ht="30" customHeight="1">
      <c r="A5" s="66"/>
      <c r="B5" s="66"/>
      <c r="C5" s="66"/>
      <c r="D5" s="67"/>
      <c r="E5" s="68"/>
      <c r="F5" s="69"/>
      <c r="G5" s="70"/>
      <c r="H5" s="70"/>
      <c r="I5" s="70"/>
      <c r="J5" s="70"/>
      <c r="K5" s="66"/>
      <c r="L5" s="66"/>
      <c r="M5" s="66"/>
      <c r="N5" s="66"/>
      <c r="O5" s="66"/>
      <c r="P5" s="66"/>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547">
        <v>41510.80864502315</v>
      </c>
      <c r="BP5" s="547"/>
      <c r="BQ5" s="547"/>
      <c r="BV5" s="288">
        <v>134</v>
      </c>
      <c r="BW5" s="286">
        <v>5</v>
      </c>
    </row>
    <row r="6" spans="1:75" ht="22.5" customHeight="1">
      <c r="A6" s="548" t="s">
        <v>6</v>
      </c>
      <c r="B6" s="550"/>
      <c r="C6" s="548" t="s">
        <v>62</v>
      </c>
      <c r="D6" s="548" t="s">
        <v>21</v>
      </c>
      <c r="E6" s="548" t="s">
        <v>7</v>
      </c>
      <c r="F6" s="548" t="s">
        <v>494</v>
      </c>
      <c r="G6" s="553" t="s">
        <v>22</v>
      </c>
      <c r="H6" s="553"/>
      <c r="I6" s="553"/>
      <c r="J6" s="553"/>
      <c r="K6" s="553"/>
      <c r="L6" s="553"/>
      <c r="M6" s="553"/>
      <c r="N6" s="553"/>
      <c r="O6" s="553"/>
      <c r="P6" s="553"/>
      <c r="Q6" s="553"/>
      <c r="R6" s="553"/>
      <c r="S6" s="553"/>
      <c r="T6" s="553"/>
      <c r="U6" s="553"/>
      <c r="V6" s="553"/>
      <c r="W6" s="553"/>
      <c r="X6" s="553"/>
      <c r="Y6" s="553"/>
      <c r="Z6" s="553"/>
      <c r="AA6" s="553"/>
      <c r="AB6" s="553"/>
      <c r="AC6" s="553"/>
      <c r="AD6" s="553"/>
      <c r="AE6" s="553"/>
      <c r="AF6" s="553"/>
      <c r="AG6" s="553"/>
      <c r="AH6" s="553"/>
      <c r="AI6" s="553"/>
      <c r="AJ6" s="553"/>
      <c r="AK6" s="553"/>
      <c r="AL6" s="553"/>
      <c r="AM6" s="553"/>
      <c r="AN6" s="553"/>
      <c r="AO6" s="553"/>
      <c r="AP6" s="553"/>
      <c r="AQ6" s="553"/>
      <c r="AR6" s="553"/>
      <c r="AS6" s="553"/>
      <c r="AT6" s="553"/>
      <c r="AU6" s="553"/>
      <c r="AV6" s="553"/>
      <c r="AW6" s="553"/>
      <c r="AX6" s="553"/>
      <c r="AY6" s="553"/>
      <c r="AZ6" s="553"/>
      <c r="BA6" s="553"/>
      <c r="BB6" s="553"/>
      <c r="BC6" s="553"/>
      <c r="BD6" s="553"/>
      <c r="BE6" s="553"/>
      <c r="BF6" s="553"/>
      <c r="BG6" s="553"/>
      <c r="BH6" s="553"/>
      <c r="BI6" s="553"/>
      <c r="BJ6" s="553"/>
      <c r="BK6" s="553"/>
      <c r="BL6" s="553"/>
      <c r="BM6" s="553"/>
      <c r="BN6" s="553"/>
      <c r="BO6" s="554" t="s">
        <v>8</v>
      </c>
      <c r="BP6" s="555" t="s">
        <v>123</v>
      </c>
      <c r="BQ6" s="551" t="s">
        <v>9</v>
      </c>
      <c r="BV6" s="288">
        <v>138</v>
      </c>
      <c r="BW6" s="286">
        <v>6</v>
      </c>
    </row>
    <row r="7" spans="1:75" ht="54.75" customHeight="1">
      <c r="A7" s="549"/>
      <c r="B7" s="550"/>
      <c r="C7" s="549"/>
      <c r="D7" s="549"/>
      <c r="E7" s="549"/>
      <c r="F7" s="549"/>
      <c r="G7" s="552">
        <v>200</v>
      </c>
      <c r="H7" s="552"/>
      <c r="I7" s="552"/>
      <c r="J7" s="552">
        <v>220</v>
      </c>
      <c r="K7" s="552"/>
      <c r="L7" s="552"/>
      <c r="M7" s="552">
        <v>230</v>
      </c>
      <c r="N7" s="552"/>
      <c r="O7" s="552"/>
      <c r="P7" s="552">
        <v>240</v>
      </c>
      <c r="Q7" s="552"/>
      <c r="R7" s="552"/>
      <c r="S7" s="552">
        <v>250</v>
      </c>
      <c r="T7" s="552"/>
      <c r="U7" s="552"/>
      <c r="V7" s="552">
        <v>260</v>
      </c>
      <c r="W7" s="552"/>
      <c r="X7" s="552"/>
      <c r="Y7" s="552">
        <v>270</v>
      </c>
      <c r="Z7" s="552"/>
      <c r="AA7" s="552"/>
      <c r="AB7" s="552">
        <v>280</v>
      </c>
      <c r="AC7" s="552"/>
      <c r="AD7" s="552"/>
      <c r="AE7" s="552">
        <v>290</v>
      </c>
      <c r="AF7" s="552"/>
      <c r="AG7" s="552"/>
      <c r="AH7" s="552">
        <v>300</v>
      </c>
      <c r="AI7" s="552"/>
      <c r="AJ7" s="552"/>
      <c r="AK7" s="552">
        <v>310</v>
      </c>
      <c r="AL7" s="552"/>
      <c r="AM7" s="552"/>
      <c r="AN7" s="552">
        <v>320</v>
      </c>
      <c r="AO7" s="552"/>
      <c r="AP7" s="552"/>
      <c r="AQ7" s="552">
        <v>330</v>
      </c>
      <c r="AR7" s="552"/>
      <c r="AS7" s="552"/>
      <c r="AT7" s="552">
        <v>335</v>
      </c>
      <c r="AU7" s="552"/>
      <c r="AV7" s="552"/>
      <c r="AW7" s="552">
        <v>340</v>
      </c>
      <c r="AX7" s="552"/>
      <c r="AY7" s="552"/>
      <c r="AZ7" s="552">
        <v>345</v>
      </c>
      <c r="BA7" s="552"/>
      <c r="BB7" s="552"/>
      <c r="BC7" s="552">
        <v>350</v>
      </c>
      <c r="BD7" s="552"/>
      <c r="BE7" s="552"/>
      <c r="BF7" s="552">
        <v>355</v>
      </c>
      <c r="BG7" s="552"/>
      <c r="BH7" s="552"/>
      <c r="BI7" s="552">
        <v>360</v>
      </c>
      <c r="BJ7" s="552"/>
      <c r="BK7" s="552"/>
      <c r="BL7" s="552">
        <v>365</v>
      </c>
      <c r="BM7" s="552"/>
      <c r="BN7" s="552"/>
      <c r="BO7" s="554"/>
      <c r="BP7" s="555"/>
      <c r="BQ7" s="551"/>
      <c r="BV7" s="288">
        <v>142</v>
      </c>
      <c r="BW7" s="286">
        <v>7</v>
      </c>
    </row>
    <row r="8" spans="1:75" s="414" customFormat="1" ht="66.75" customHeight="1">
      <c r="A8" s="403">
        <v>1</v>
      </c>
      <c r="B8" s="404" t="s">
        <v>283</v>
      </c>
      <c r="C8" s="405">
        <v>270</v>
      </c>
      <c r="D8" s="406">
        <v>34523</v>
      </c>
      <c r="E8" s="407" t="s">
        <v>564</v>
      </c>
      <c r="F8" s="407" t="s">
        <v>555</v>
      </c>
      <c r="G8" s="408"/>
      <c r="H8" s="408"/>
      <c r="I8" s="408"/>
      <c r="J8" s="409"/>
      <c r="K8" s="410"/>
      <c r="L8" s="410"/>
      <c r="M8" s="408"/>
      <c r="N8" s="411"/>
      <c r="O8" s="408"/>
      <c r="P8" s="410"/>
      <c r="Q8" s="410"/>
      <c r="R8" s="410"/>
      <c r="S8" s="408"/>
      <c r="T8" s="408"/>
      <c r="U8" s="408"/>
      <c r="V8" s="410"/>
      <c r="W8" s="410"/>
      <c r="X8" s="410"/>
      <c r="Y8" s="408"/>
      <c r="Z8" s="408"/>
      <c r="AA8" s="408"/>
      <c r="AB8" s="410"/>
      <c r="AC8" s="410"/>
      <c r="AD8" s="410"/>
      <c r="AE8" s="408"/>
      <c r="AF8" s="408"/>
      <c r="AG8" s="408"/>
      <c r="AH8" s="410"/>
      <c r="AI8" s="410"/>
      <c r="AJ8" s="410"/>
      <c r="AK8" s="408"/>
      <c r="AL8" s="408"/>
      <c r="AM8" s="408"/>
      <c r="AN8" s="410"/>
      <c r="AO8" s="410"/>
      <c r="AP8" s="410"/>
      <c r="AQ8" s="408"/>
      <c r="AR8" s="408"/>
      <c r="AS8" s="408"/>
      <c r="AT8" s="410"/>
      <c r="AU8" s="412"/>
      <c r="AV8" s="412"/>
      <c r="AW8" s="413"/>
      <c r="AX8" s="413"/>
      <c r="AY8" s="413"/>
      <c r="AZ8" s="412"/>
      <c r="BA8" s="412"/>
      <c r="BB8" s="412"/>
      <c r="BC8" s="413" t="s">
        <v>916</v>
      </c>
      <c r="BD8" s="413"/>
      <c r="BE8" s="413"/>
      <c r="BF8" s="412" t="s">
        <v>840</v>
      </c>
      <c r="BG8" s="412"/>
      <c r="BH8" s="412"/>
      <c r="BI8" s="413" t="s">
        <v>840</v>
      </c>
      <c r="BJ8" s="413"/>
      <c r="BK8" s="413"/>
      <c r="BL8" s="412" t="s">
        <v>840</v>
      </c>
      <c r="BM8" s="412"/>
      <c r="BN8" s="412"/>
      <c r="BO8" s="239">
        <v>390</v>
      </c>
      <c r="BP8" s="317">
        <v>8</v>
      </c>
      <c r="BQ8" s="419">
        <v>1</v>
      </c>
      <c r="BV8" s="415">
        <v>146</v>
      </c>
      <c r="BW8" s="416">
        <v>8</v>
      </c>
    </row>
    <row r="9" spans="1:75" s="414" customFormat="1" ht="66.75" customHeight="1">
      <c r="A9" s="403">
        <v>2</v>
      </c>
      <c r="B9" s="404" t="s">
        <v>284</v>
      </c>
      <c r="C9" s="405">
        <v>252</v>
      </c>
      <c r="D9" s="406">
        <v>35272</v>
      </c>
      <c r="E9" s="407" t="s">
        <v>543</v>
      </c>
      <c r="F9" s="407" t="s">
        <v>522</v>
      </c>
      <c r="G9" s="408"/>
      <c r="H9" s="408"/>
      <c r="I9" s="408"/>
      <c r="J9" s="409"/>
      <c r="K9" s="410"/>
      <c r="L9" s="410"/>
      <c r="M9" s="408"/>
      <c r="N9" s="411"/>
      <c r="O9" s="408"/>
      <c r="P9" s="410"/>
      <c r="Q9" s="410"/>
      <c r="R9" s="410"/>
      <c r="S9" s="408"/>
      <c r="T9" s="408"/>
      <c r="U9" s="408"/>
      <c r="V9" s="410"/>
      <c r="W9" s="410"/>
      <c r="X9" s="410"/>
      <c r="Y9" s="408"/>
      <c r="Z9" s="408"/>
      <c r="AA9" s="408"/>
      <c r="AB9" s="410"/>
      <c r="AC9" s="410"/>
      <c r="AD9" s="410"/>
      <c r="AE9" s="408"/>
      <c r="AF9" s="408"/>
      <c r="AG9" s="408"/>
      <c r="AH9" s="410"/>
      <c r="AI9" s="410"/>
      <c r="AJ9" s="410"/>
      <c r="AK9" s="408"/>
      <c r="AL9" s="408"/>
      <c r="AM9" s="408"/>
      <c r="AN9" s="410" t="s">
        <v>916</v>
      </c>
      <c r="AO9" s="410"/>
      <c r="AP9" s="410"/>
      <c r="AQ9" s="408" t="s">
        <v>840</v>
      </c>
      <c r="AR9" s="408"/>
      <c r="AS9" s="408"/>
      <c r="AT9" s="410" t="s">
        <v>840</v>
      </c>
      <c r="AU9" s="412"/>
      <c r="AV9" s="412"/>
      <c r="AW9" s="413" t="s">
        <v>916</v>
      </c>
      <c r="AX9" s="413"/>
      <c r="AY9" s="413"/>
      <c r="AZ9" s="412" t="s">
        <v>840</v>
      </c>
      <c r="BA9" s="412"/>
      <c r="BB9" s="412"/>
      <c r="BC9" s="413" t="s">
        <v>840</v>
      </c>
      <c r="BD9" s="413"/>
      <c r="BE9" s="413"/>
      <c r="BF9" s="412" t="s">
        <v>916</v>
      </c>
      <c r="BG9" s="412"/>
      <c r="BH9" s="412"/>
      <c r="BI9" s="413" t="s">
        <v>840</v>
      </c>
      <c r="BJ9" s="413"/>
      <c r="BK9" s="413"/>
      <c r="BL9" s="412" t="s">
        <v>840</v>
      </c>
      <c r="BM9" s="412"/>
      <c r="BN9" s="412"/>
      <c r="BO9" s="239">
        <v>355</v>
      </c>
      <c r="BP9" s="317">
        <v>7</v>
      </c>
      <c r="BQ9" s="419">
        <v>2</v>
      </c>
      <c r="BV9" s="415">
        <v>150</v>
      </c>
      <c r="BW9" s="416">
        <v>9</v>
      </c>
    </row>
    <row r="10" spans="1:75" s="414" customFormat="1" ht="66.75" customHeight="1">
      <c r="A10" s="403">
        <v>3</v>
      </c>
      <c r="B10" s="404" t="s">
        <v>285</v>
      </c>
      <c r="C10" s="405">
        <v>310</v>
      </c>
      <c r="D10" s="406">
        <v>34772</v>
      </c>
      <c r="E10" s="407" t="s">
        <v>610</v>
      </c>
      <c r="F10" s="407" t="s">
        <v>601</v>
      </c>
      <c r="G10" s="408"/>
      <c r="H10" s="408"/>
      <c r="I10" s="408"/>
      <c r="J10" s="409"/>
      <c r="K10" s="410"/>
      <c r="L10" s="410"/>
      <c r="M10" s="408"/>
      <c r="N10" s="411"/>
      <c r="O10" s="408"/>
      <c r="P10" s="410"/>
      <c r="Q10" s="410"/>
      <c r="R10" s="410"/>
      <c r="S10" s="408"/>
      <c r="T10" s="408"/>
      <c r="U10" s="408"/>
      <c r="V10" s="410"/>
      <c r="W10" s="410"/>
      <c r="X10" s="410"/>
      <c r="Y10" s="408"/>
      <c r="Z10" s="408"/>
      <c r="AA10" s="408"/>
      <c r="AB10" s="410" t="s">
        <v>916</v>
      </c>
      <c r="AC10" s="410"/>
      <c r="AD10" s="410"/>
      <c r="AE10" s="408" t="s">
        <v>840</v>
      </c>
      <c r="AF10" s="408"/>
      <c r="AG10" s="408"/>
      <c r="AH10" s="410" t="s">
        <v>916</v>
      </c>
      <c r="AI10" s="410"/>
      <c r="AJ10" s="410"/>
      <c r="AK10" s="408" t="s">
        <v>840</v>
      </c>
      <c r="AL10" s="408"/>
      <c r="AM10" s="408"/>
      <c r="AN10" s="410" t="s">
        <v>842</v>
      </c>
      <c r="AO10" s="410" t="s">
        <v>916</v>
      </c>
      <c r="AP10" s="410"/>
      <c r="AQ10" s="408" t="s">
        <v>916</v>
      </c>
      <c r="AR10" s="408"/>
      <c r="AS10" s="408"/>
      <c r="AT10" s="410" t="s">
        <v>840</v>
      </c>
      <c r="AU10" s="412"/>
      <c r="AV10" s="412"/>
      <c r="AW10" s="413" t="s">
        <v>842</v>
      </c>
      <c r="AX10" s="413" t="s">
        <v>842</v>
      </c>
      <c r="AY10" s="413" t="s">
        <v>842</v>
      </c>
      <c r="AZ10" s="412"/>
      <c r="BA10" s="412"/>
      <c r="BB10" s="412"/>
      <c r="BC10" s="413"/>
      <c r="BD10" s="413"/>
      <c r="BE10" s="413"/>
      <c r="BF10" s="412"/>
      <c r="BG10" s="412"/>
      <c r="BH10" s="412"/>
      <c r="BI10" s="413"/>
      <c r="BJ10" s="413"/>
      <c r="BK10" s="413"/>
      <c r="BL10" s="412"/>
      <c r="BM10" s="412"/>
      <c r="BN10" s="412"/>
      <c r="BO10" s="239">
        <v>330</v>
      </c>
      <c r="BP10" s="317">
        <v>6</v>
      </c>
      <c r="BQ10" s="419">
        <v>3</v>
      </c>
      <c r="BV10" s="415">
        <v>154</v>
      </c>
      <c r="BW10" s="416">
        <v>10</v>
      </c>
    </row>
    <row r="11" spans="1:75" s="414" customFormat="1" ht="66.75" customHeight="1">
      <c r="A11" s="403">
        <v>4</v>
      </c>
      <c r="B11" s="404" t="s">
        <v>286</v>
      </c>
      <c r="C11" s="405">
        <v>286</v>
      </c>
      <c r="D11" s="406" t="s">
        <v>589</v>
      </c>
      <c r="E11" s="407" t="s">
        <v>590</v>
      </c>
      <c r="F11" s="407" t="s">
        <v>572</v>
      </c>
      <c r="G11" s="408"/>
      <c r="H11" s="408"/>
      <c r="I11" s="408"/>
      <c r="J11" s="409"/>
      <c r="K11" s="410"/>
      <c r="L11" s="410"/>
      <c r="M11" s="408"/>
      <c r="N11" s="411"/>
      <c r="O11" s="408"/>
      <c r="P11" s="410"/>
      <c r="Q11" s="410"/>
      <c r="R11" s="410"/>
      <c r="S11" s="408"/>
      <c r="T11" s="408"/>
      <c r="U11" s="408"/>
      <c r="V11" s="410"/>
      <c r="W11" s="410"/>
      <c r="X11" s="410"/>
      <c r="Y11" s="408"/>
      <c r="Z11" s="408"/>
      <c r="AA11" s="408"/>
      <c r="AB11" s="410" t="s">
        <v>916</v>
      </c>
      <c r="AC11" s="410"/>
      <c r="AD11" s="410"/>
      <c r="AE11" s="408" t="s">
        <v>840</v>
      </c>
      <c r="AF11" s="408"/>
      <c r="AG11" s="408"/>
      <c r="AH11" s="410" t="s">
        <v>842</v>
      </c>
      <c r="AI11" s="410" t="s">
        <v>842</v>
      </c>
      <c r="AJ11" s="410" t="s">
        <v>916</v>
      </c>
      <c r="AK11" s="408" t="s">
        <v>842</v>
      </c>
      <c r="AL11" s="408" t="s">
        <v>842</v>
      </c>
      <c r="AM11" s="408" t="s">
        <v>842</v>
      </c>
      <c r="AN11" s="410"/>
      <c r="AO11" s="410"/>
      <c r="AP11" s="410"/>
      <c r="AQ11" s="408"/>
      <c r="AR11" s="408"/>
      <c r="AS11" s="408"/>
      <c r="AT11" s="410"/>
      <c r="AU11" s="412"/>
      <c r="AV11" s="412"/>
      <c r="AW11" s="413"/>
      <c r="AX11" s="413"/>
      <c r="AY11" s="413"/>
      <c r="AZ11" s="412"/>
      <c r="BA11" s="412"/>
      <c r="BB11" s="412"/>
      <c r="BC11" s="413"/>
      <c r="BD11" s="413"/>
      <c r="BE11" s="413"/>
      <c r="BF11" s="412"/>
      <c r="BG11" s="412"/>
      <c r="BH11" s="412"/>
      <c r="BI11" s="413"/>
      <c r="BJ11" s="413"/>
      <c r="BK11" s="413"/>
      <c r="BL11" s="412"/>
      <c r="BM11" s="412"/>
      <c r="BN11" s="412"/>
      <c r="BO11" s="239">
        <v>300</v>
      </c>
      <c r="BP11" s="317">
        <v>5</v>
      </c>
      <c r="BQ11" s="419">
        <v>4</v>
      </c>
      <c r="BV11" s="415">
        <v>158</v>
      </c>
      <c r="BW11" s="416">
        <v>11</v>
      </c>
    </row>
    <row r="12" spans="1:75" s="414" customFormat="1" ht="66.75" customHeight="1">
      <c r="A12" s="403">
        <v>5</v>
      </c>
      <c r="B12" s="404" t="s">
        <v>287</v>
      </c>
      <c r="C12" s="405">
        <v>335</v>
      </c>
      <c r="D12" s="406">
        <v>34187</v>
      </c>
      <c r="E12" s="407" t="s">
        <v>641</v>
      </c>
      <c r="F12" s="407" t="s">
        <v>632</v>
      </c>
      <c r="G12" s="408" t="s">
        <v>916</v>
      </c>
      <c r="H12" s="408"/>
      <c r="I12" s="408"/>
      <c r="J12" s="409" t="s">
        <v>840</v>
      </c>
      <c r="K12" s="410"/>
      <c r="L12" s="410"/>
      <c r="M12" s="408" t="s">
        <v>840</v>
      </c>
      <c r="N12" s="411"/>
      <c r="O12" s="408"/>
      <c r="P12" s="410" t="s">
        <v>840</v>
      </c>
      <c r="Q12" s="410"/>
      <c r="R12" s="410"/>
      <c r="S12" s="408" t="s">
        <v>842</v>
      </c>
      <c r="T12" s="408" t="s">
        <v>916</v>
      </c>
      <c r="U12" s="408"/>
      <c r="V12" s="410" t="s">
        <v>840</v>
      </c>
      <c r="W12" s="410"/>
      <c r="X12" s="410"/>
      <c r="Y12" s="408" t="s">
        <v>842</v>
      </c>
      <c r="Z12" s="408" t="s">
        <v>916</v>
      </c>
      <c r="AA12" s="408"/>
      <c r="AB12" s="410" t="s">
        <v>842</v>
      </c>
      <c r="AC12" s="410" t="s">
        <v>842</v>
      </c>
      <c r="AD12" s="410" t="s">
        <v>842</v>
      </c>
      <c r="AE12" s="408"/>
      <c r="AF12" s="408"/>
      <c r="AG12" s="408"/>
      <c r="AH12" s="410"/>
      <c r="AI12" s="410"/>
      <c r="AJ12" s="410"/>
      <c r="AK12" s="408"/>
      <c r="AL12" s="408"/>
      <c r="AM12" s="408"/>
      <c r="AN12" s="410"/>
      <c r="AO12" s="410"/>
      <c r="AP12" s="410"/>
      <c r="AQ12" s="408"/>
      <c r="AR12" s="408"/>
      <c r="AS12" s="408"/>
      <c r="AT12" s="410"/>
      <c r="AU12" s="412"/>
      <c r="AV12" s="412"/>
      <c r="AW12" s="413"/>
      <c r="AX12" s="413"/>
      <c r="AY12" s="413"/>
      <c r="AZ12" s="412"/>
      <c r="BA12" s="412"/>
      <c r="BB12" s="412"/>
      <c r="BC12" s="413"/>
      <c r="BD12" s="413"/>
      <c r="BE12" s="413"/>
      <c r="BF12" s="412"/>
      <c r="BG12" s="412"/>
      <c r="BH12" s="412"/>
      <c r="BI12" s="413"/>
      <c r="BJ12" s="413"/>
      <c r="BK12" s="413"/>
      <c r="BL12" s="412"/>
      <c r="BM12" s="412"/>
      <c r="BN12" s="412"/>
      <c r="BO12" s="239">
        <v>270</v>
      </c>
      <c r="BP12" s="317">
        <v>4</v>
      </c>
      <c r="BQ12" s="419">
        <v>5</v>
      </c>
      <c r="BV12" s="415">
        <v>161</v>
      </c>
      <c r="BW12" s="416">
        <v>12</v>
      </c>
    </row>
    <row r="13" spans="1:75" s="414" customFormat="1" ht="66.75" customHeight="1">
      <c r="A13" s="403">
        <v>6</v>
      </c>
      <c r="B13" s="404" t="s">
        <v>288</v>
      </c>
      <c r="C13" s="405">
        <v>367</v>
      </c>
      <c r="D13" s="406">
        <v>32069</v>
      </c>
      <c r="E13" s="407" t="s">
        <v>665</v>
      </c>
      <c r="F13" s="407" t="s">
        <v>657</v>
      </c>
      <c r="G13" s="408"/>
      <c r="H13" s="408"/>
      <c r="I13" s="408"/>
      <c r="J13" s="409" t="s">
        <v>916</v>
      </c>
      <c r="K13" s="410"/>
      <c r="L13" s="410"/>
      <c r="M13" s="408" t="s">
        <v>840</v>
      </c>
      <c r="N13" s="411"/>
      <c r="O13" s="408"/>
      <c r="P13" s="410" t="s">
        <v>916</v>
      </c>
      <c r="Q13" s="410"/>
      <c r="R13" s="410"/>
      <c r="S13" s="408" t="s">
        <v>842</v>
      </c>
      <c r="T13" s="408" t="s">
        <v>916</v>
      </c>
      <c r="U13" s="408"/>
      <c r="V13" s="410" t="s">
        <v>916</v>
      </c>
      <c r="W13" s="410"/>
      <c r="X13" s="410"/>
      <c r="Y13" s="408" t="s">
        <v>842</v>
      </c>
      <c r="Z13" s="408" t="s">
        <v>842</v>
      </c>
      <c r="AA13" s="408" t="s">
        <v>916</v>
      </c>
      <c r="AB13" s="410" t="s">
        <v>840</v>
      </c>
      <c r="AC13" s="410"/>
      <c r="AD13" s="410"/>
      <c r="AE13" s="408"/>
      <c r="AF13" s="408"/>
      <c r="AG13" s="408"/>
      <c r="AH13" s="410"/>
      <c r="AI13" s="410"/>
      <c r="AJ13" s="410"/>
      <c r="AK13" s="408"/>
      <c r="AL13" s="408"/>
      <c r="AM13" s="408"/>
      <c r="AN13" s="410"/>
      <c r="AO13" s="410"/>
      <c r="AP13" s="410"/>
      <c r="AQ13" s="408"/>
      <c r="AR13" s="408"/>
      <c r="AS13" s="408"/>
      <c r="AT13" s="410"/>
      <c r="AU13" s="412"/>
      <c r="AV13" s="412"/>
      <c r="AW13" s="413"/>
      <c r="AX13" s="413"/>
      <c r="AY13" s="413"/>
      <c r="AZ13" s="412"/>
      <c r="BA13" s="412"/>
      <c r="BB13" s="412"/>
      <c r="BC13" s="413"/>
      <c r="BD13" s="413"/>
      <c r="BE13" s="413"/>
      <c r="BF13" s="412"/>
      <c r="BG13" s="412"/>
      <c r="BH13" s="412"/>
      <c r="BI13" s="413"/>
      <c r="BJ13" s="413"/>
      <c r="BK13" s="413"/>
      <c r="BL13" s="412"/>
      <c r="BM13" s="412"/>
      <c r="BN13" s="412"/>
      <c r="BO13" s="239">
        <v>270</v>
      </c>
      <c r="BP13" s="317">
        <v>3</v>
      </c>
      <c r="BQ13" s="419">
        <v>6</v>
      </c>
      <c r="BV13" s="415">
        <v>164</v>
      </c>
      <c r="BW13" s="416">
        <v>13</v>
      </c>
    </row>
    <row r="14" spans="1:75" s="414" customFormat="1" ht="66.75" customHeight="1">
      <c r="A14" s="403">
        <v>7</v>
      </c>
      <c r="B14" s="404" t="s">
        <v>289</v>
      </c>
      <c r="C14" s="405">
        <v>325</v>
      </c>
      <c r="D14" s="406">
        <v>35152</v>
      </c>
      <c r="E14" s="407" t="s">
        <v>626</v>
      </c>
      <c r="F14" s="407" t="s">
        <v>618</v>
      </c>
      <c r="G14" s="408" t="s">
        <v>916</v>
      </c>
      <c r="H14" s="408"/>
      <c r="I14" s="408"/>
      <c r="J14" s="409" t="s">
        <v>916</v>
      </c>
      <c r="K14" s="410"/>
      <c r="L14" s="410"/>
      <c r="M14" s="408" t="s">
        <v>840</v>
      </c>
      <c r="N14" s="411"/>
      <c r="O14" s="408"/>
      <c r="P14" s="410" t="s">
        <v>842</v>
      </c>
      <c r="Q14" s="410" t="s">
        <v>842</v>
      </c>
      <c r="R14" s="410" t="s">
        <v>916</v>
      </c>
      <c r="S14" s="408" t="s">
        <v>842</v>
      </c>
      <c r="T14" s="408" t="s">
        <v>842</v>
      </c>
      <c r="U14" s="408" t="s">
        <v>916</v>
      </c>
      <c r="V14" s="410" t="s">
        <v>916</v>
      </c>
      <c r="W14" s="410"/>
      <c r="X14" s="410"/>
      <c r="Y14" s="408" t="s">
        <v>842</v>
      </c>
      <c r="Z14" s="408" t="s">
        <v>842</v>
      </c>
      <c r="AA14" s="408" t="s">
        <v>842</v>
      </c>
      <c r="AB14" s="410"/>
      <c r="AC14" s="410"/>
      <c r="AD14" s="410"/>
      <c r="AE14" s="408"/>
      <c r="AF14" s="408"/>
      <c r="AG14" s="408"/>
      <c r="AH14" s="410"/>
      <c r="AI14" s="410"/>
      <c r="AJ14" s="410"/>
      <c r="AK14" s="408"/>
      <c r="AL14" s="408"/>
      <c r="AM14" s="408"/>
      <c r="AN14" s="410"/>
      <c r="AO14" s="410"/>
      <c r="AP14" s="410"/>
      <c r="AQ14" s="408"/>
      <c r="AR14" s="408"/>
      <c r="AS14" s="408"/>
      <c r="AT14" s="410"/>
      <c r="AU14" s="412"/>
      <c r="AV14" s="412"/>
      <c r="AW14" s="413"/>
      <c r="AX14" s="413"/>
      <c r="AY14" s="413"/>
      <c r="AZ14" s="412"/>
      <c r="BA14" s="412"/>
      <c r="BB14" s="412"/>
      <c r="BC14" s="413"/>
      <c r="BD14" s="413"/>
      <c r="BE14" s="413"/>
      <c r="BF14" s="412"/>
      <c r="BG14" s="412"/>
      <c r="BH14" s="412"/>
      <c r="BI14" s="413"/>
      <c r="BJ14" s="413"/>
      <c r="BK14" s="413"/>
      <c r="BL14" s="412"/>
      <c r="BM14" s="412"/>
      <c r="BN14" s="412"/>
      <c r="BO14" s="239">
        <v>260</v>
      </c>
      <c r="BP14" s="317">
        <v>2</v>
      </c>
      <c r="BQ14" s="419">
        <v>7</v>
      </c>
      <c r="BV14" s="415">
        <v>167</v>
      </c>
      <c r="BW14" s="416">
        <v>14</v>
      </c>
    </row>
    <row r="15" spans="1:75" s="414" customFormat="1" ht="66.75" customHeight="1">
      <c r="A15" s="403">
        <v>8</v>
      </c>
      <c r="B15" s="404" t="s">
        <v>290</v>
      </c>
      <c r="C15" s="405">
        <v>357</v>
      </c>
      <c r="D15" s="406">
        <v>34700</v>
      </c>
      <c r="E15" s="407" t="s">
        <v>652</v>
      </c>
      <c r="F15" s="407" t="s">
        <v>646</v>
      </c>
      <c r="G15" s="408" t="s">
        <v>916</v>
      </c>
      <c r="H15" s="408"/>
      <c r="I15" s="408"/>
      <c r="J15" s="409" t="s">
        <v>842</v>
      </c>
      <c r="K15" s="410" t="s">
        <v>916</v>
      </c>
      <c r="L15" s="410"/>
      <c r="M15" s="408" t="s">
        <v>842</v>
      </c>
      <c r="N15" s="411" t="s">
        <v>842</v>
      </c>
      <c r="O15" s="408" t="s">
        <v>916</v>
      </c>
      <c r="P15" s="410" t="s">
        <v>916</v>
      </c>
      <c r="Q15" s="410"/>
      <c r="R15" s="410"/>
      <c r="S15" s="408" t="s">
        <v>842</v>
      </c>
      <c r="T15" s="408" t="s">
        <v>842</v>
      </c>
      <c r="U15" s="408" t="s">
        <v>842</v>
      </c>
      <c r="V15" s="410"/>
      <c r="W15" s="410"/>
      <c r="X15" s="410"/>
      <c r="Y15" s="408"/>
      <c r="Z15" s="408"/>
      <c r="AA15" s="408"/>
      <c r="AB15" s="410"/>
      <c r="AC15" s="410"/>
      <c r="AD15" s="410"/>
      <c r="AE15" s="408"/>
      <c r="AF15" s="408"/>
      <c r="AG15" s="408"/>
      <c r="AH15" s="410"/>
      <c r="AI15" s="410"/>
      <c r="AJ15" s="410"/>
      <c r="AK15" s="408"/>
      <c r="AL15" s="408"/>
      <c r="AM15" s="408"/>
      <c r="AN15" s="410"/>
      <c r="AO15" s="410"/>
      <c r="AP15" s="410"/>
      <c r="AQ15" s="408"/>
      <c r="AR15" s="408"/>
      <c r="AS15" s="408"/>
      <c r="AT15" s="410"/>
      <c r="AU15" s="412"/>
      <c r="AV15" s="412"/>
      <c r="AW15" s="413"/>
      <c r="AX15" s="413"/>
      <c r="AY15" s="413"/>
      <c r="AZ15" s="412"/>
      <c r="BA15" s="412"/>
      <c r="BB15" s="412"/>
      <c r="BC15" s="413"/>
      <c r="BD15" s="413"/>
      <c r="BE15" s="413"/>
      <c r="BF15" s="412"/>
      <c r="BG15" s="412"/>
      <c r="BH15" s="412"/>
      <c r="BI15" s="413"/>
      <c r="BJ15" s="413"/>
      <c r="BK15" s="413"/>
      <c r="BL15" s="412"/>
      <c r="BM15" s="412"/>
      <c r="BN15" s="412"/>
      <c r="BO15" s="239">
        <v>240</v>
      </c>
      <c r="BP15" s="317">
        <v>1</v>
      </c>
      <c r="BQ15" s="419">
        <v>8</v>
      </c>
      <c r="BV15" s="415">
        <v>170</v>
      </c>
      <c r="BW15" s="416">
        <v>15</v>
      </c>
    </row>
    <row r="16" spans="1:75" ht="22.5" customHeight="1">
      <c r="A16" s="548" t="s">
        <v>6</v>
      </c>
      <c r="B16" s="550" t="s">
        <v>21</v>
      </c>
      <c r="C16" s="548" t="s">
        <v>62</v>
      </c>
      <c r="D16" s="548" t="s">
        <v>21</v>
      </c>
      <c r="E16" s="548" t="s">
        <v>7</v>
      </c>
      <c r="F16" s="548" t="s">
        <v>494</v>
      </c>
      <c r="G16" s="553" t="s">
        <v>22</v>
      </c>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553"/>
      <c r="BE16" s="553"/>
      <c r="BF16" s="553"/>
      <c r="BG16" s="553"/>
      <c r="BH16" s="553"/>
      <c r="BI16" s="553"/>
      <c r="BJ16" s="553"/>
      <c r="BK16" s="553"/>
      <c r="BL16" s="553"/>
      <c r="BM16" s="553"/>
      <c r="BN16" s="553"/>
      <c r="BO16" s="554" t="s">
        <v>8</v>
      </c>
      <c r="BP16" s="555" t="s">
        <v>123</v>
      </c>
      <c r="BQ16" s="551" t="s">
        <v>9</v>
      </c>
      <c r="BV16" s="288">
        <v>176</v>
      </c>
      <c r="BW16" s="286">
        <v>17</v>
      </c>
    </row>
    <row r="17" spans="1:75" ht="54.75" customHeight="1">
      <c r="A17" s="549"/>
      <c r="B17" s="550"/>
      <c r="C17" s="549"/>
      <c r="D17" s="549"/>
      <c r="E17" s="549"/>
      <c r="F17" s="549"/>
      <c r="G17" s="552">
        <v>370</v>
      </c>
      <c r="H17" s="552"/>
      <c r="I17" s="552"/>
      <c r="J17" s="552">
        <v>390</v>
      </c>
      <c r="K17" s="552"/>
      <c r="L17" s="552"/>
      <c r="M17" s="552">
        <v>415</v>
      </c>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2"/>
      <c r="AK17" s="552"/>
      <c r="AL17" s="552"/>
      <c r="AM17" s="552"/>
      <c r="AN17" s="552"/>
      <c r="AO17" s="552"/>
      <c r="AP17" s="552"/>
      <c r="AQ17" s="552"/>
      <c r="AR17" s="552"/>
      <c r="AS17" s="552"/>
      <c r="AT17" s="552"/>
      <c r="AU17" s="552"/>
      <c r="AV17" s="552"/>
      <c r="AW17" s="552"/>
      <c r="AX17" s="552"/>
      <c r="AY17" s="552"/>
      <c r="AZ17" s="552"/>
      <c r="BA17" s="552"/>
      <c r="BB17" s="552"/>
      <c r="BC17" s="552"/>
      <c r="BD17" s="552"/>
      <c r="BE17" s="552"/>
      <c r="BF17" s="552"/>
      <c r="BG17" s="552"/>
      <c r="BH17" s="552"/>
      <c r="BI17" s="552"/>
      <c r="BJ17" s="552"/>
      <c r="BK17" s="552"/>
      <c r="BL17" s="552"/>
      <c r="BM17" s="552"/>
      <c r="BN17" s="552"/>
      <c r="BO17" s="554"/>
      <c r="BP17" s="555"/>
      <c r="BQ17" s="551"/>
      <c r="BV17" s="288">
        <v>179</v>
      </c>
      <c r="BW17" s="286">
        <v>18</v>
      </c>
    </row>
    <row r="18" spans="1:75" s="414" customFormat="1" ht="66.75" customHeight="1">
      <c r="A18" s="403">
        <v>1</v>
      </c>
      <c r="B18" s="404" t="s">
        <v>291</v>
      </c>
      <c r="C18" s="405">
        <v>270</v>
      </c>
      <c r="D18" s="406">
        <v>34523</v>
      </c>
      <c r="E18" s="407" t="s">
        <v>564</v>
      </c>
      <c r="F18" s="407" t="s">
        <v>555</v>
      </c>
      <c r="G18" s="408" t="s">
        <v>916</v>
      </c>
      <c r="H18" s="408"/>
      <c r="I18" s="408"/>
      <c r="J18" s="409" t="s">
        <v>916</v>
      </c>
      <c r="K18" s="410"/>
      <c r="L18" s="410"/>
      <c r="M18" s="408" t="s">
        <v>842</v>
      </c>
      <c r="N18" s="411" t="s">
        <v>842</v>
      </c>
      <c r="O18" s="408" t="s">
        <v>842</v>
      </c>
      <c r="P18" s="410"/>
      <c r="Q18" s="410"/>
      <c r="R18" s="410"/>
      <c r="S18" s="408"/>
      <c r="T18" s="408"/>
      <c r="U18" s="408"/>
      <c r="V18" s="410"/>
      <c r="W18" s="410"/>
      <c r="X18" s="410"/>
      <c r="Y18" s="408"/>
      <c r="Z18" s="408"/>
      <c r="AA18" s="408"/>
      <c r="AB18" s="410"/>
      <c r="AC18" s="410"/>
      <c r="AD18" s="410"/>
      <c r="AE18" s="408"/>
      <c r="AF18" s="408"/>
      <c r="AG18" s="408"/>
      <c r="AH18" s="410"/>
      <c r="AI18" s="410"/>
      <c r="AJ18" s="410"/>
      <c r="AK18" s="408"/>
      <c r="AL18" s="408"/>
      <c r="AM18" s="408"/>
      <c r="AN18" s="410"/>
      <c r="AO18" s="410"/>
      <c r="AP18" s="410"/>
      <c r="AQ18" s="408"/>
      <c r="AR18" s="408"/>
      <c r="AS18" s="408"/>
      <c r="AT18" s="410"/>
      <c r="AU18" s="412"/>
      <c r="AV18" s="412"/>
      <c r="AW18" s="413"/>
      <c r="AX18" s="413"/>
      <c r="AY18" s="413"/>
      <c r="AZ18" s="412"/>
      <c r="BA18" s="412"/>
      <c r="BB18" s="412"/>
      <c r="BC18" s="413"/>
      <c r="BD18" s="413"/>
      <c r="BE18" s="413"/>
      <c r="BF18" s="412"/>
      <c r="BG18" s="412"/>
      <c r="BH18" s="412"/>
      <c r="BI18" s="413"/>
      <c r="BJ18" s="413"/>
      <c r="BK18" s="413"/>
      <c r="BL18" s="412"/>
      <c r="BM18" s="412"/>
      <c r="BN18" s="412"/>
      <c r="BO18" s="239">
        <v>390</v>
      </c>
      <c r="BP18" s="317"/>
      <c r="BQ18" s="419">
        <v>1</v>
      </c>
      <c r="BV18" s="415">
        <v>182</v>
      </c>
      <c r="BW18" s="416">
        <v>19</v>
      </c>
    </row>
    <row r="19" spans="1:75" s="414" customFormat="1" ht="66.75" customHeight="1">
      <c r="A19" s="403">
        <v>2</v>
      </c>
      <c r="B19" s="404" t="s">
        <v>292</v>
      </c>
      <c r="C19" s="405">
        <v>252</v>
      </c>
      <c r="D19" s="406">
        <v>35272</v>
      </c>
      <c r="E19" s="407" t="s">
        <v>543</v>
      </c>
      <c r="F19" s="407" t="s">
        <v>522</v>
      </c>
      <c r="G19" s="408" t="s">
        <v>842</v>
      </c>
      <c r="H19" s="408" t="s">
        <v>842</v>
      </c>
      <c r="I19" s="408" t="s">
        <v>842</v>
      </c>
      <c r="J19" s="409"/>
      <c r="K19" s="410"/>
      <c r="L19" s="410"/>
      <c r="M19" s="408"/>
      <c r="N19" s="411"/>
      <c r="O19" s="408"/>
      <c r="P19" s="410"/>
      <c r="Q19" s="410"/>
      <c r="R19" s="410"/>
      <c r="S19" s="408"/>
      <c r="T19" s="408"/>
      <c r="U19" s="408"/>
      <c r="V19" s="410"/>
      <c r="W19" s="410"/>
      <c r="X19" s="410"/>
      <c r="Y19" s="408"/>
      <c r="Z19" s="408"/>
      <c r="AA19" s="408"/>
      <c r="AB19" s="410"/>
      <c r="AC19" s="410"/>
      <c r="AD19" s="410"/>
      <c r="AE19" s="408"/>
      <c r="AF19" s="408"/>
      <c r="AG19" s="408"/>
      <c r="AH19" s="410"/>
      <c r="AI19" s="410"/>
      <c r="AJ19" s="410"/>
      <c r="AK19" s="408"/>
      <c r="AL19" s="408"/>
      <c r="AM19" s="408"/>
      <c r="AN19" s="410"/>
      <c r="AO19" s="410"/>
      <c r="AP19" s="410"/>
      <c r="AQ19" s="408"/>
      <c r="AR19" s="408"/>
      <c r="AS19" s="408"/>
      <c r="AT19" s="410"/>
      <c r="AU19" s="412"/>
      <c r="AV19" s="412"/>
      <c r="AW19" s="413"/>
      <c r="AX19" s="413"/>
      <c r="AY19" s="413"/>
      <c r="AZ19" s="412"/>
      <c r="BA19" s="412"/>
      <c r="BB19" s="412"/>
      <c r="BC19" s="413"/>
      <c r="BD19" s="413"/>
      <c r="BE19" s="413"/>
      <c r="BF19" s="412"/>
      <c r="BG19" s="412"/>
      <c r="BH19" s="412"/>
      <c r="BI19" s="413"/>
      <c r="BJ19" s="413"/>
      <c r="BK19" s="413"/>
      <c r="BL19" s="412"/>
      <c r="BM19" s="412"/>
      <c r="BN19" s="412"/>
      <c r="BO19" s="239">
        <v>355</v>
      </c>
      <c r="BP19" s="317"/>
      <c r="BQ19" s="419">
        <v>2</v>
      </c>
      <c r="BV19" s="415">
        <v>185</v>
      </c>
      <c r="BW19" s="416">
        <v>20</v>
      </c>
    </row>
    <row r="20" spans="1:75" s="414" customFormat="1" ht="66.75" customHeight="1">
      <c r="A20" s="403">
        <v>3</v>
      </c>
      <c r="B20" s="404" t="s">
        <v>293</v>
      </c>
      <c r="C20" s="405">
        <v>310</v>
      </c>
      <c r="D20" s="406">
        <v>34772</v>
      </c>
      <c r="E20" s="407" t="s">
        <v>610</v>
      </c>
      <c r="F20" s="407" t="s">
        <v>601</v>
      </c>
      <c r="G20" s="408"/>
      <c r="H20" s="408"/>
      <c r="I20" s="408"/>
      <c r="J20" s="409"/>
      <c r="K20" s="410"/>
      <c r="L20" s="410"/>
      <c r="M20" s="408"/>
      <c r="N20" s="411"/>
      <c r="O20" s="408"/>
      <c r="P20" s="410"/>
      <c r="Q20" s="410"/>
      <c r="R20" s="410"/>
      <c r="S20" s="408"/>
      <c r="T20" s="408"/>
      <c r="U20" s="408"/>
      <c r="V20" s="410"/>
      <c r="W20" s="410"/>
      <c r="X20" s="410"/>
      <c r="Y20" s="408"/>
      <c r="Z20" s="408"/>
      <c r="AA20" s="408"/>
      <c r="AB20" s="410"/>
      <c r="AC20" s="410"/>
      <c r="AD20" s="410"/>
      <c r="AE20" s="408"/>
      <c r="AF20" s="408"/>
      <c r="AG20" s="408"/>
      <c r="AH20" s="410"/>
      <c r="AI20" s="410"/>
      <c r="AJ20" s="410"/>
      <c r="AK20" s="408"/>
      <c r="AL20" s="408"/>
      <c r="AM20" s="408"/>
      <c r="AN20" s="410"/>
      <c r="AO20" s="410"/>
      <c r="AP20" s="410"/>
      <c r="AQ20" s="408"/>
      <c r="AR20" s="408"/>
      <c r="AS20" s="408"/>
      <c r="AT20" s="410"/>
      <c r="AU20" s="412"/>
      <c r="AV20" s="412"/>
      <c r="AW20" s="413"/>
      <c r="AX20" s="413"/>
      <c r="AY20" s="413"/>
      <c r="AZ20" s="412"/>
      <c r="BA20" s="412"/>
      <c r="BB20" s="412"/>
      <c r="BC20" s="413"/>
      <c r="BD20" s="413"/>
      <c r="BE20" s="413"/>
      <c r="BF20" s="412"/>
      <c r="BG20" s="412"/>
      <c r="BH20" s="412"/>
      <c r="BI20" s="413"/>
      <c r="BJ20" s="413"/>
      <c r="BK20" s="413"/>
      <c r="BL20" s="412"/>
      <c r="BM20" s="412"/>
      <c r="BN20" s="412"/>
      <c r="BO20" s="239">
        <v>330</v>
      </c>
      <c r="BP20" s="317"/>
      <c r="BQ20" s="419">
        <v>3</v>
      </c>
      <c r="BV20" s="415">
        <v>188</v>
      </c>
      <c r="BW20" s="416">
        <v>21</v>
      </c>
    </row>
    <row r="21" spans="1:75" s="414" customFormat="1" ht="66.75" customHeight="1">
      <c r="A21" s="403">
        <v>4</v>
      </c>
      <c r="B21" s="404" t="s">
        <v>294</v>
      </c>
      <c r="C21" s="405">
        <v>286</v>
      </c>
      <c r="D21" s="406" t="s">
        <v>589</v>
      </c>
      <c r="E21" s="407" t="s">
        <v>590</v>
      </c>
      <c r="F21" s="407" t="s">
        <v>572</v>
      </c>
      <c r="G21" s="408"/>
      <c r="H21" s="408"/>
      <c r="I21" s="408"/>
      <c r="J21" s="409"/>
      <c r="K21" s="410"/>
      <c r="L21" s="410"/>
      <c r="M21" s="408"/>
      <c r="N21" s="411"/>
      <c r="O21" s="408"/>
      <c r="P21" s="410"/>
      <c r="Q21" s="410"/>
      <c r="R21" s="410"/>
      <c r="S21" s="408"/>
      <c r="T21" s="408"/>
      <c r="U21" s="408"/>
      <c r="V21" s="410"/>
      <c r="W21" s="410"/>
      <c r="X21" s="410"/>
      <c r="Y21" s="408"/>
      <c r="Z21" s="408"/>
      <c r="AA21" s="408"/>
      <c r="AB21" s="410"/>
      <c r="AC21" s="410"/>
      <c r="AD21" s="410"/>
      <c r="AE21" s="408"/>
      <c r="AF21" s="408"/>
      <c r="AG21" s="408"/>
      <c r="AH21" s="410"/>
      <c r="AI21" s="410"/>
      <c r="AJ21" s="410"/>
      <c r="AK21" s="408"/>
      <c r="AL21" s="408"/>
      <c r="AM21" s="408"/>
      <c r="AN21" s="410"/>
      <c r="AO21" s="410"/>
      <c r="AP21" s="410"/>
      <c r="AQ21" s="408"/>
      <c r="AR21" s="408"/>
      <c r="AS21" s="408"/>
      <c r="AT21" s="410"/>
      <c r="AU21" s="412"/>
      <c r="AV21" s="412"/>
      <c r="AW21" s="413"/>
      <c r="AX21" s="413"/>
      <c r="AY21" s="413"/>
      <c r="AZ21" s="412"/>
      <c r="BA21" s="412"/>
      <c r="BB21" s="412"/>
      <c r="BC21" s="413"/>
      <c r="BD21" s="413"/>
      <c r="BE21" s="413"/>
      <c r="BF21" s="412"/>
      <c r="BG21" s="412"/>
      <c r="BH21" s="412"/>
      <c r="BI21" s="413"/>
      <c r="BJ21" s="413"/>
      <c r="BK21" s="413"/>
      <c r="BL21" s="412"/>
      <c r="BM21" s="412"/>
      <c r="BN21" s="412"/>
      <c r="BO21" s="239">
        <v>300</v>
      </c>
      <c r="BP21" s="317"/>
      <c r="BQ21" s="419">
        <v>4</v>
      </c>
      <c r="BV21" s="415">
        <v>191</v>
      </c>
      <c r="BW21" s="416">
        <v>22</v>
      </c>
    </row>
    <row r="22" spans="1:75" s="414" customFormat="1" ht="66.75" customHeight="1">
      <c r="A22" s="403">
        <v>5</v>
      </c>
      <c r="B22" s="404" t="s">
        <v>295</v>
      </c>
      <c r="C22" s="405">
        <v>335</v>
      </c>
      <c r="D22" s="406">
        <v>34187</v>
      </c>
      <c r="E22" s="407" t="s">
        <v>641</v>
      </c>
      <c r="F22" s="407" t="s">
        <v>632</v>
      </c>
      <c r="G22" s="408"/>
      <c r="H22" s="408"/>
      <c r="I22" s="408"/>
      <c r="J22" s="409"/>
      <c r="K22" s="410"/>
      <c r="L22" s="410"/>
      <c r="M22" s="408"/>
      <c r="N22" s="411"/>
      <c r="O22" s="408"/>
      <c r="P22" s="410"/>
      <c r="Q22" s="410"/>
      <c r="R22" s="410"/>
      <c r="S22" s="408"/>
      <c r="T22" s="408"/>
      <c r="U22" s="408"/>
      <c r="V22" s="410"/>
      <c r="W22" s="410"/>
      <c r="X22" s="410"/>
      <c r="Y22" s="408"/>
      <c r="Z22" s="408"/>
      <c r="AA22" s="408"/>
      <c r="AB22" s="410"/>
      <c r="AC22" s="410"/>
      <c r="AD22" s="410"/>
      <c r="AE22" s="408"/>
      <c r="AF22" s="408"/>
      <c r="AG22" s="408"/>
      <c r="AH22" s="410"/>
      <c r="AI22" s="410"/>
      <c r="AJ22" s="410"/>
      <c r="AK22" s="408"/>
      <c r="AL22" s="408"/>
      <c r="AM22" s="408"/>
      <c r="AN22" s="410"/>
      <c r="AO22" s="410"/>
      <c r="AP22" s="410"/>
      <c r="AQ22" s="408"/>
      <c r="AR22" s="408"/>
      <c r="AS22" s="408"/>
      <c r="AT22" s="410"/>
      <c r="AU22" s="412"/>
      <c r="AV22" s="412"/>
      <c r="AW22" s="413"/>
      <c r="AX22" s="413"/>
      <c r="AY22" s="413"/>
      <c r="AZ22" s="412"/>
      <c r="BA22" s="412"/>
      <c r="BB22" s="412"/>
      <c r="BC22" s="413"/>
      <c r="BD22" s="413"/>
      <c r="BE22" s="413"/>
      <c r="BF22" s="412"/>
      <c r="BG22" s="412"/>
      <c r="BH22" s="412"/>
      <c r="BI22" s="413"/>
      <c r="BJ22" s="413"/>
      <c r="BK22" s="413"/>
      <c r="BL22" s="412"/>
      <c r="BM22" s="412"/>
      <c r="BN22" s="412"/>
      <c r="BO22" s="239">
        <v>270</v>
      </c>
      <c r="BP22" s="317"/>
      <c r="BQ22" s="419">
        <v>5</v>
      </c>
      <c r="BV22" s="415">
        <v>194</v>
      </c>
      <c r="BW22" s="416">
        <v>23</v>
      </c>
    </row>
    <row r="23" spans="1:75" s="414" customFormat="1" ht="66.75" customHeight="1">
      <c r="A23" s="403">
        <v>6</v>
      </c>
      <c r="B23" s="404" t="s">
        <v>296</v>
      </c>
      <c r="C23" s="405">
        <v>367</v>
      </c>
      <c r="D23" s="406">
        <v>32069</v>
      </c>
      <c r="E23" s="407" t="s">
        <v>665</v>
      </c>
      <c r="F23" s="407" t="s">
        <v>657</v>
      </c>
      <c r="G23" s="408"/>
      <c r="H23" s="408"/>
      <c r="I23" s="408"/>
      <c r="J23" s="409"/>
      <c r="K23" s="410"/>
      <c r="L23" s="410"/>
      <c r="M23" s="408"/>
      <c r="N23" s="411"/>
      <c r="O23" s="408"/>
      <c r="P23" s="410"/>
      <c r="Q23" s="410"/>
      <c r="R23" s="410"/>
      <c r="S23" s="408"/>
      <c r="T23" s="408"/>
      <c r="U23" s="408"/>
      <c r="V23" s="410"/>
      <c r="W23" s="410"/>
      <c r="X23" s="410"/>
      <c r="Y23" s="408"/>
      <c r="Z23" s="408"/>
      <c r="AA23" s="408"/>
      <c r="AB23" s="410"/>
      <c r="AC23" s="410"/>
      <c r="AD23" s="410"/>
      <c r="AE23" s="408"/>
      <c r="AF23" s="408"/>
      <c r="AG23" s="408"/>
      <c r="AH23" s="410"/>
      <c r="AI23" s="410"/>
      <c r="AJ23" s="410"/>
      <c r="AK23" s="408"/>
      <c r="AL23" s="408"/>
      <c r="AM23" s="408"/>
      <c r="AN23" s="410"/>
      <c r="AO23" s="410"/>
      <c r="AP23" s="410"/>
      <c r="AQ23" s="408"/>
      <c r="AR23" s="408"/>
      <c r="AS23" s="408"/>
      <c r="AT23" s="410"/>
      <c r="AU23" s="412"/>
      <c r="AV23" s="412"/>
      <c r="AW23" s="413"/>
      <c r="AX23" s="413"/>
      <c r="AY23" s="413"/>
      <c r="AZ23" s="412"/>
      <c r="BA23" s="412"/>
      <c r="BB23" s="412"/>
      <c r="BC23" s="413"/>
      <c r="BD23" s="413"/>
      <c r="BE23" s="413"/>
      <c r="BF23" s="412"/>
      <c r="BG23" s="412"/>
      <c r="BH23" s="412"/>
      <c r="BI23" s="413"/>
      <c r="BJ23" s="413"/>
      <c r="BK23" s="413"/>
      <c r="BL23" s="412"/>
      <c r="BM23" s="412"/>
      <c r="BN23" s="412"/>
      <c r="BO23" s="239">
        <v>270</v>
      </c>
      <c r="BP23" s="317"/>
      <c r="BQ23" s="419">
        <v>6</v>
      </c>
      <c r="BV23" s="415">
        <v>197</v>
      </c>
      <c r="BW23" s="416">
        <v>24</v>
      </c>
    </row>
    <row r="24" spans="1:75" s="414" customFormat="1" ht="66.75" customHeight="1">
      <c r="A24" s="403">
        <v>7</v>
      </c>
      <c r="B24" s="404" t="s">
        <v>297</v>
      </c>
      <c r="C24" s="405">
        <v>325</v>
      </c>
      <c r="D24" s="406">
        <v>35152</v>
      </c>
      <c r="E24" s="407" t="s">
        <v>626</v>
      </c>
      <c r="F24" s="407" t="s">
        <v>618</v>
      </c>
      <c r="G24" s="408"/>
      <c r="H24" s="408"/>
      <c r="I24" s="408"/>
      <c r="J24" s="409"/>
      <c r="K24" s="410"/>
      <c r="L24" s="410"/>
      <c r="M24" s="408"/>
      <c r="N24" s="411"/>
      <c r="O24" s="408"/>
      <c r="P24" s="410"/>
      <c r="Q24" s="410"/>
      <c r="R24" s="410"/>
      <c r="S24" s="408"/>
      <c r="T24" s="408"/>
      <c r="U24" s="408"/>
      <c r="V24" s="410"/>
      <c r="W24" s="410"/>
      <c r="X24" s="410"/>
      <c r="Y24" s="408"/>
      <c r="Z24" s="408"/>
      <c r="AA24" s="408"/>
      <c r="AB24" s="410"/>
      <c r="AC24" s="410"/>
      <c r="AD24" s="410"/>
      <c r="AE24" s="408"/>
      <c r="AF24" s="408"/>
      <c r="AG24" s="408"/>
      <c r="AH24" s="410"/>
      <c r="AI24" s="410"/>
      <c r="AJ24" s="410"/>
      <c r="AK24" s="408"/>
      <c r="AL24" s="408"/>
      <c r="AM24" s="408"/>
      <c r="AN24" s="410"/>
      <c r="AO24" s="410"/>
      <c r="AP24" s="410"/>
      <c r="AQ24" s="408"/>
      <c r="AR24" s="408"/>
      <c r="AS24" s="408"/>
      <c r="AT24" s="410"/>
      <c r="AU24" s="412"/>
      <c r="AV24" s="412"/>
      <c r="AW24" s="413"/>
      <c r="AX24" s="413"/>
      <c r="AY24" s="413"/>
      <c r="AZ24" s="412"/>
      <c r="BA24" s="412"/>
      <c r="BB24" s="412"/>
      <c r="BC24" s="413"/>
      <c r="BD24" s="413"/>
      <c r="BE24" s="413"/>
      <c r="BF24" s="412"/>
      <c r="BG24" s="412"/>
      <c r="BH24" s="412"/>
      <c r="BI24" s="413"/>
      <c r="BJ24" s="413"/>
      <c r="BK24" s="413"/>
      <c r="BL24" s="412"/>
      <c r="BM24" s="412"/>
      <c r="BN24" s="412"/>
      <c r="BO24" s="239">
        <v>260</v>
      </c>
      <c r="BP24" s="317"/>
      <c r="BQ24" s="419">
        <v>7</v>
      </c>
      <c r="BV24" s="415">
        <v>200</v>
      </c>
      <c r="BW24" s="416">
        <v>25</v>
      </c>
    </row>
    <row r="25" spans="1:75" s="414" customFormat="1" ht="66.75" customHeight="1">
      <c r="A25" s="403">
        <v>8</v>
      </c>
      <c r="B25" s="404" t="s">
        <v>298</v>
      </c>
      <c r="C25" s="405">
        <v>357</v>
      </c>
      <c r="D25" s="406">
        <v>34700</v>
      </c>
      <c r="E25" s="407" t="s">
        <v>652</v>
      </c>
      <c r="F25" s="407" t="s">
        <v>646</v>
      </c>
      <c r="G25" s="408"/>
      <c r="H25" s="408"/>
      <c r="I25" s="408"/>
      <c r="J25" s="409"/>
      <c r="K25" s="410"/>
      <c r="L25" s="410"/>
      <c r="M25" s="408"/>
      <c r="N25" s="411"/>
      <c r="O25" s="408"/>
      <c r="P25" s="410"/>
      <c r="Q25" s="410"/>
      <c r="R25" s="410"/>
      <c r="S25" s="408"/>
      <c r="T25" s="408"/>
      <c r="U25" s="408"/>
      <c r="V25" s="410"/>
      <c r="W25" s="410"/>
      <c r="X25" s="410"/>
      <c r="Y25" s="408"/>
      <c r="Z25" s="408"/>
      <c r="AA25" s="408"/>
      <c r="AB25" s="410"/>
      <c r="AC25" s="410"/>
      <c r="AD25" s="410"/>
      <c r="AE25" s="408"/>
      <c r="AF25" s="408"/>
      <c r="AG25" s="408"/>
      <c r="AH25" s="410"/>
      <c r="AI25" s="410"/>
      <c r="AJ25" s="410"/>
      <c r="AK25" s="408"/>
      <c r="AL25" s="408"/>
      <c r="AM25" s="408"/>
      <c r="AN25" s="410"/>
      <c r="AO25" s="410"/>
      <c r="AP25" s="410"/>
      <c r="AQ25" s="408"/>
      <c r="AR25" s="408"/>
      <c r="AS25" s="408"/>
      <c r="AT25" s="410"/>
      <c r="AU25" s="412"/>
      <c r="AV25" s="412"/>
      <c r="AW25" s="413"/>
      <c r="AX25" s="413"/>
      <c r="AY25" s="413"/>
      <c r="AZ25" s="412"/>
      <c r="BA25" s="412"/>
      <c r="BB25" s="412"/>
      <c r="BC25" s="413"/>
      <c r="BD25" s="413"/>
      <c r="BE25" s="413"/>
      <c r="BF25" s="412"/>
      <c r="BG25" s="412"/>
      <c r="BH25" s="412"/>
      <c r="BI25" s="413"/>
      <c r="BJ25" s="413"/>
      <c r="BK25" s="413"/>
      <c r="BL25" s="412"/>
      <c r="BM25" s="412"/>
      <c r="BN25" s="412"/>
      <c r="BO25" s="239">
        <v>240</v>
      </c>
      <c r="BP25" s="317"/>
      <c r="BQ25" s="419">
        <v>8</v>
      </c>
      <c r="BV25" s="415">
        <v>203</v>
      </c>
      <c r="BW25" s="416">
        <v>26</v>
      </c>
    </row>
    <row r="26" spans="5:75" ht="9" customHeight="1">
      <c r="E26" s="59"/>
      <c r="BV26" s="288">
        <v>224</v>
      </c>
      <c r="BW26" s="286">
        <v>33</v>
      </c>
    </row>
    <row r="27" spans="1:75" s="84" customFormat="1" ht="20.25">
      <c r="A27" s="80" t="s">
        <v>23</v>
      </c>
      <c r="B27" s="80"/>
      <c r="C27" s="80"/>
      <c r="D27" s="81"/>
      <c r="E27" s="82"/>
      <c r="F27" s="83" t="s">
        <v>0</v>
      </c>
      <c r="J27" s="84" t="s">
        <v>1</v>
      </c>
      <c r="S27" s="84" t="s">
        <v>2</v>
      </c>
      <c r="AA27" s="84" t="s">
        <v>3</v>
      </c>
      <c r="AL27" s="84" t="s">
        <v>3</v>
      </c>
      <c r="BO27" s="85" t="s">
        <v>3</v>
      </c>
      <c r="BP27" s="83"/>
      <c r="BQ27" s="83"/>
      <c r="BV27" s="288">
        <v>227</v>
      </c>
      <c r="BW27" s="286">
        <v>34</v>
      </c>
    </row>
    <row r="28" spans="5:75" ht="20.25">
      <c r="E28" s="59"/>
      <c r="BV28" s="288">
        <v>230</v>
      </c>
      <c r="BW28" s="286">
        <v>35</v>
      </c>
    </row>
    <row r="29" spans="5:75" ht="20.25">
      <c r="E29" s="59"/>
      <c r="BV29" s="288">
        <v>233</v>
      </c>
      <c r="BW29" s="286">
        <v>36</v>
      </c>
    </row>
    <row r="30" spans="5:75" ht="20.25">
      <c r="E30" s="59"/>
      <c r="BV30" s="288">
        <v>236</v>
      </c>
      <c r="BW30" s="286">
        <v>37</v>
      </c>
    </row>
    <row r="31" spans="74:75" ht="20.25">
      <c r="BV31" s="288">
        <v>239</v>
      </c>
      <c r="BW31" s="286">
        <v>38</v>
      </c>
    </row>
    <row r="32" spans="74:75" ht="20.25">
      <c r="BV32" s="288">
        <v>242</v>
      </c>
      <c r="BW32" s="286">
        <v>39</v>
      </c>
    </row>
    <row r="33" spans="74:75" ht="20.25">
      <c r="BV33" s="288">
        <v>245</v>
      </c>
      <c r="BW33" s="286">
        <v>40</v>
      </c>
    </row>
    <row r="34" spans="74:75" ht="20.25">
      <c r="BV34" s="288">
        <v>248</v>
      </c>
      <c r="BW34" s="286">
        <v>41</v>
      </c>
    </row>
    <row r="35" spans="74:75" ht="20.25">
      <c r="BV35" s="288">
        <v>251</v>
      </c>
      <c r="BW35" s="286">
        <v>42</v>
      </c>
    </row>
    <row r="36" spans="74:75" ht="20.25">
      <c r="BV36" s="288">
        <v>254</v>
      </c>
      <c r="BW36" s="286">
        <v>43</v>
      </c>
    </row>
    <row r="37" spans="74:75" ht="20.25">
      <c r="BV37" s="288">
        <v>257</v>
      </c>
      <c r="BW37" s="286">
        <v>44</v>
      </c>
    </row>
    <row r="38" spans="74:75" ht="20.25">
      <c r="BV38" s="288">
        <v>260</v>
      </c>
      <c r="BW38" s="286">
        <v>45</v>
      </c>
    </row>
    <row r="39" spans="74:75" ht="20.25">
      <c r="BV39" s="288">
        <v>262</v>
      </c>
      <c r="BW39" s="286">
        <v>46</v>
      </c>
    </row>
    <row r="40" spans="74:75" ht="20.25">
      <c r="BV40" s="288">
        <v>264</v>
      </c>
      <c r="BW40" s="286">
        <v>47</v>
      </c>
    </row>
    <row r="41" spans="74:75" ht="20.25">
      <c r="BV41" s="288">
        <v>266</v>
      </c>
      <c r="BW41" s="286">
        <v>48</v>
      </c>
    </row>
    <row r="42" spans="74:75" ht="20.25">
      <c r="BV42" s="288">
        <v>268</v>
      </c>
      <c r="BW42" s="286">
        <v>49</v>
      </c>
    </row>
    <row r="43" spans="74:75" ht="20.25">
      <c r="BV43" s="288">
        <v>270</v>
      </c>
      <c r="BW43" s="286">
        <v>50</v>
      </c>
    </row>
    <row r="44" spans="74:75" ht="20.25">
      <c r="BV44" s="288">
        <v>272</v>
      </c>
      <c r="BW44" s="286">
        <v>51</v>
      </c>
    </row>
    <row r="45" spans="74:75" ht="20.25">
      <c r="BV45" s="288">
        <v>274</v>
      </c>
      <c r="BW45" s="286">
        <v>52</v>
      </c>
    </row>
    <row r="46" spans="74:75" ht="20.25">
      <c r="BV46" s="288">
        <v>276</v>
      </c>
      <c r="BW46" s="286">
        <v>53</v>
      </c>
    </row>
    <row r="47" spans="74:75" ht="20.25">
      <c r="BV47" s="288">
        <v>278</v>
      </c>
      <c r="BW47" s="286">
        <v>54</v>
      </c>
    </row>
    <row r="48" spans="74:75" ht="20.25">
      <c r="BV48" s="288">
        <v>280</v>
      </c>
      <c r="BW48" s="286">
        <v>55</v>
      </c>
    </row>
    <row r="49" spans="74:75" ht="20.25">
      <c r="BV49" s="288">
        <v>282</v>
      </c>
      <c r="BW49" s="286">
        <v>56</v>
      </c>
    </row>
    <row r="50" spans="74:75" ht="20.25">
      <c r="BV50" s="288">
        <v>284</v>
      </c>
      <c r="BW50" s="286">
        <v>57</v>
      </c>
    </row>
    <row r="51" spans="74:75" ht="20.25">
      <c r="BV51" s="288">
        <v>286</v>
      </c>
      <c r="BW51" s="286">
        <v>58</v>
      </c>
    </row>
    <row r="52" spans="74:75" ht="20.25">
      <c r="BV52" s="288">
        <v>288</v>
      </c>
      <c r="BW52" s="286">
        <v>59</v>
      </c>
    </row>
    <row r="53" spans="74:75" ht="20.25">
      <c r="BV53" s="288">
        <v>290</v>
      </c>
      <c r="BW53" s="286">
        <v>60</v>
      </c>
    </row>
    <row r="54" spans="74:75" ht="20.25">
      <c r="BV54" s="288">
        <v>292</v>
      </c>
      <c r="BW54" s="286">
        <v>61</v>
      </c>
    </row>
    <row r="55" spans="74:75" ht="20.25">
      <c r="BV55" s="288">
        <v>294</v>
      </c>
      <c r="BW55" s="286">
        <v>62</v>
      </c>
    </row>
    <row r="56" spans="74:75" ht="20.25">
      <c r="BV56" s="288">
        <v>296</v>
      </c>
      <c r="BW56" s="286">
        <v>63</v>
      </c>
    </row>
    <row r="57" spans="74:75" ht="20.25">
      <c r="BV57" s="288">
        <v>298</v>
      </c>
      <c r="BW57" s="286">
        <v>64</v>
      </c>
    </row>
    <row r="58" spans="74:75" ht="20.25">
      <c r="BV58" s="288">
        <v>300</v>
      </c>
      <c r="BW58" s="286">
        <v>65</v>
      </c>
    </row>
    <row r="59" spans="74:75" ht="20.25">
      <c r="BV59" s="288">
        <v>302</v>
      </c>
      <c r="BW59" s="286">
        <v>66</v>
      </c>
    </row>
    <row r="60" spans="74:75" ht="20.25">
      <c r="BV60" s="288">
        <v>304</v>
      </c>
      <c r="BW60" s="286">
        <v>67</v>
      </c>
    </row>
    <row r="61" spans="74:75" ht="20.25">
      <c r="BV61" s="288">
        <v>306</v>
      </c>
      <c r="BW61" s="286">
        <v>68</v>
      </c>
    </row>
    <row r="62" spans="74:75" ht="20.25">
      <c r="BV62" s="288">
        <v>308</v>
      </c>
      <c r="BW62" s="286">
        <v>69</v>
      </c>
    </row>
    <row r="63" spans="74:75" ht="20.25">
      <c r="BV63" s="288">
        <v>310</v>
      </c>
      <c r="BW63" s="286">
        <v>70</v>
      </c>
    </row>
    <row r="64" spans="74:75" ht="20.25">
      <c r="BV64" s="288">
        <v>312</v>
      </c>
      <c r="BW64" s="286">
        <v>71</v>
      </c>
    </row>
    <row r="65" spans="74:75" ht="20.25">
      <c r="BV65" s="288">
        <v>314</v>
      </c>
      <c r="BW65" s="286">
        <v>72</v>
      </c>
    </row>
    <row r="66" spans="74:75" ht="20.25">
      <c r="BV66" s="288">
        <v>316</v>
      </c>
      <c r="BW66" s="286">
        <v>73</v>
      </c>
    </row>
    <row r="67" spans="74:75" ht="20.25">
      <c r="BV67" s="288">
        <v>318</v>
      </c>
      <c r="BW67" s="286">
        <v>74</v>
      </c>
    </row>
    <row r="68" spans="74:75" ht="20.25">
      <c r="BV68" s="288">
        <v>320</v>
      </c>
      <c r="BW68" s="286">
        <v>75</v>
      </c>
    </row>
    <row r="69" spans="74:75" ht="20.25">
      <c r="BV69" s="288">
        <v>322</v>
      </c>
      <c r="BW69" s="286">
        <v>76</v>
      </c>
    </row>
    <row r="70" spans="74:75" ht="20.25">
      <c r="BV70" s="288">
        <v>324</v>
      </c>
      <c r="BW70" s="286">
        <v>77</v>
      </c>
    </row>
    <row r="71" spans="74:75" ht="20.25">
      <c r="BV71" s="288">
        <v>326</v>
      </c>
      <c r="BW71" s="286">
        <v>78</v>
      </c>
    </row>
    <row r="72" spans="74:75" ht="20.25">
      <c r="BV72" s="288">
        <v>328</v>
      </c>
      <c r="BW72" s="286">
        <v>79</v>
      </c>
    </row>
    <row r="73" spans="74:75" ht="20.25">
      <c r="BV73" s="288">
        <v>330</v>
      </c>
      <c r="BW73" s="286">
        <v>80</v>
      </c>
    </row>
    <row r="74" spans="74:75" ht="20.25">
      <c r="BV74" s="288">
        <v>332</v>
      </c>
      <c r="BW74" s="286">
        <v>81</v>
      </c>
    </row>
    <row r="75" spans="74:75" ht="20.25">
      <c r="BV75" s="288">
        <v>334</v>
      </c>
      <c r="BW75" s="286">
        <v>82</v>
      </c>
    </row>
    <row r="76" spans="74:75" ht="20.25">
      <c r="BV76" s="288">
        <v>336</v>
      </c>
      <c r="BW76" s="286">
        <v>83</v>
      </c>
    </row>
    <row r="77" spans="74:75" ht="20.25">
      <c r="BV77" s="288">
        <v>338</v>
      </c>
      <c r="BW77" s="286">
        <v>84</v>
      </c>
    </row>
    <row r="78" spans="74:75" ht="20.25">
      <c r="BV78" s="288">
        <v>340</v>
      </c>
      <c r="BW78" s="286">
        <v>85</v>
      </c>
    </row>
    <row r="79" spans="74:75" ht="20.25">
      <c r="BV79" s="288">
        <v>342</v>
      </c>
      <c r="BW79" s="286">
        <v>86</v>
      </c>
    </row>
    <row r="80" spans="74:75" ht="20.25">
      <c r="BV80" s="288">
        <v>344</v>
      </c>
      <c r="BW80" s="286">
        <v>87</v>
      </c>
    </row>
    <row r="81" spans="74:75" ht="20.25">
      <c r="BV81" s="288">
        <v>346</v>
      </c>
      <c r="BW81" s="286">
        <v>88</v>
      </c>
    </row>
    <row r="82" spans="74:75" ht="20.25">
      <c r="BV82" s="288">
        <v>348</v>
      </c>
      <c r="BW82" s="286">
        <v>89</v>
      </c>
    </row>
    <row r="83" spans="74:75" ht="20.25">
      <c r="BV83" s="288">
        <v>350</v>
      </c>
      <c r="BW83" s="286">
        <v>90</v>
      </c>
    </row>
    <row r="84" spans="74:75" ht="20.25">
      <c r="BV84" s="288">
        <v>351</v>
      </c>
      <c r="BW84" s="286">
        <v>91</v>
      </c>
    </row>
    <row r="85" spans="74:75" ht="20.25">
      <c r="BV85" s="288">
        <v>352</v>
      </c>
      <c r="BW85" s="286">
        <v>92</v>
      </c>
    </row>
    <row r="86" spans="74:75" ht="20.25">
      <c r="BV86" s="288">
        <v>353</v>
      </c>
      <c r="BW86" s="286">
        <v>93</v>
      </c>
    </row>
    <row r="87" spans="74:75" ht="20.25">
      <c r="BV87" s="288">
        <v>354</v>
      </c>
      <c r="BW87" s="286">
        <v>94</v>
      </c>
    </row>
    <row r="88" spans="74:75" ht="20.25">
      <c r="BV88" s="288">
        <v>355</v>
      </c>
      <c r="BW88" s="286">
        <v>95</v>
      </c>
    </row>
    <row r="89" spans="74:75" ht="20.25">
      <c r="BV89" s="287">
        <v>356</v>
      </c>
      <c r="BW89" s="285">
        <v>96</v>
      </c>
    </row>
    <row r="90" spans="74:75" ht="20.25">
      <c r="BV90" s="287">
        <v>357</v>
      </c>
      <c r="BW90" s="285">
        <v>97</v>
      </c>
    </row>
    <row r="91" spans="74:75" ht="20.25">
      <c r="BV91" s="287">
        <v>358</v>
      </c>
      <c r="BW91" s="285">
        <v>98</v>
      </c>
    </row>
    <row r="92" spans="74:75" ht="20.25">
      <c r="BV92" s="287">
        <v>359</v>
      </c>
      <c r="BW92" s="285">
        <v>99</v>
      </c>
    </row>
    <row r="93" spans="74:75" ht="20.25">
      <c r="BV93" s="287">
        <v>360</v>
      </c>
      <c r="BW93" s="285">
        <v>100</v>
      </c>
    </row>
  </sheetData>
  <sheetProtection/>
  <mergeCells count="74">
    <mergeCell ref="AZ17:BB17"/>
    <mergeCell ref="BC17:BE17"/>
    <mergeCell ref="BF17:BH17"/>
    <mergeCell ref="BI17:BK17"/>
    <mergeCell ref="BL17:BN17"/>
    <mergeCell ref="BO16:BO17"/>
    <mergeCell ref="BP16:BP17"/>
    <mergeCell ref="BQ16:BQ17"/>
    <mergeCell ref="G17:I17"/>
    <mergeCell ref="J17:L17"/>
    <mergeCell ref="M17:O17"/>
    <mergeCell ref="P17:R17"/>
    <mergeCell ref="S17:U17"/>
    <mergeCell ref="V17:X17"/>
    <mergeCell ref="Y17:AA17"/>
    <mergeCell ref="AW17:AY17"/>
    <mergeCell ref="E16:E17"/>
    <mergeCell ref="F16:F17"/>
    <mergeCell ref="G16:BN16"/>
    <mergeCell ref="AB17:AD17"/>
    <mergeCell ref="AE17:AG17"/>
    <mergeCell ref="AH17:AJ17"/>
    <mergeCell ref="AK17:AM17"/>
    <mergeCell ref="AN17:AP17"/>
    <mergeCell ref="AQ17:AS17"/>
    <mergeCell ref="AT17:AV17"/>
    <mergeCell ref="A16:A17"/>
    <mergeCell ref="B16:B17"/>
    <mergeCell ref="C16:C17"/>
    <mergeCell ref="D16:D17"/>
    <mergeCell ref="BF7:BH7"/>
    <mergeCell ref="BI7:BK7"/>
    <mergeCell ref="V7:X7"/>
    <mergeCell ref="Y7:AA7"/>
    <mergeCell ref="AB7:AD7"/>
    <mergeCell ref="AE7:AG7"/>
    <mergeCell ref="F6:F7"/>
    <mergeCell ref="G6:BN6"/>
    <mergeCell ref="BO6:BO7"/>
    <mergeCell ref="BP6:BP7"/>
    <mergeCell ref="BL7:BN7"/>
    <mergeCell ref="AN7:AP7"/>
    <mergeCell ref="AQ7:AS7"/>
    <mergeCell ref="AT7:AV7"/>
    <mergeCell ref="AW7:AY7"/>
    <mergeCell ref="AZ7:BB7"/>
    <mergeCell ref="BQ6:BQ7"/>
    <mergeCell ref="G7:I7"/>
    <mergeCell ref="J7:L7"/>
    <mergeCell ref="M7:O7"/>
    <mergeCell ref="P7:R7"/>
    <mergeCell ref="S7:U7"/>
    <mergeCell ref="AH7:AJ7"/>
    <mergeCell ref="AK7:AM7"/>
    <mergeCell ref="BC7:BE7"/>
    <mergeCell ref="A4:D4"/>
    <mergeCell ref="E4:F4"/>
    <mergeCell ref="AW4:BB4"/>
    <mergeCell ref="BC4:BQ4"/>
    <mergeCell ref="BO5:BQ5"/>
    <mergeCell ref="A6:A7"/>
    <mergeCell ref="B6:B7"/>
    <mergeCell ref="C6:C7"/>
    <mergeCell ref="D6:D7"/>
    <mergeCell ref="E6:E7"/>
    <mergeCell ref="A1:BQ1"/>
    <mergeCell ref="A2:BQ2"/>
    <mergeCell ref="A3:D3"/>
    <mergeCell ref="E3:F3"/>
    <mergeCell ref="U3:X3"/>
    <mergeCell ref="AA3:AE3"/>
    <mergeCell ref="AF3:AJ3"/>
    <mergeCell ref="AW3:BB3"/>
    <mergeCell ref="BC3:BQ3"/>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2" r:id="rId2"/>
  <drawing r:id="rId1"/>
</worksheet>
</file>

<file path=xl/worksheets/sheet14.xml><?xml version="1.0" encoding="utf-8"?>
<worksheet xmlns="http://schemas.openxmlformats.org/spreadsheetml/2006/main" xmlns:r="http://schemas.openxmlformats.org/officeDocument/2006/relationships">
  <sheetPr>
    <tabColor rgb="FF00B050"/>
  </sheetPr>
  <dimension ref="A1:S85"/>
  <sheetViews>
    <sheetView view="pageBreakPreview" zoomScale="70" zoomScaleSheetLayoutView="70" zoomScalePageLayoutView="0" workbookViewId="0" topLeftCell="A1">
      <selection activeCell="A1" sqref="A1:IV16384"/>
    </sheetView>
  </sheetViews>
  <sheetFormatPr defaultColWidth="9.140625" defaultRowHeight="12.75"/>
  <cols>
    <col min="1" max="1" width="6.00390625" style="96" customWidth="1"/>
    <col min="2" max="2" width="9.7109375" style="96" hidden="1" customWidth="1"/>
    <col min="3" max="3" width="7.00390625" style="96" customWidth="1"/>
    <col min="4" max="4" width="13.57421875" style="97" customWidth="1"/>
    <col min="5" max="5" width="20.421875" style="96" bestFit="1" customWidth="1"/>
    <col min="6" max="6" width="43.57421875" style="3" bestFit="1" customWidth="1"/>
    <col min="7" max="7" width="10.8515625" style="3" customWidth="1"/>
    <col min="8" max="12" width="10.7109375" style="3" customWidth="1"/>
    <col min="13" max="13" width="10.8515625" style="3" customWidth="1"/>
    <col min="14" max="14" width="10.57421875" style="98" customWidth="1"/>
    <col min="15" max="15" width="7.7109375" style="96" customWidth="1"/>
    <col min="16" max="16" width="10.00390625" style="289" customWidth="1"/>
    <col min="17" max="17" width="9.140625" style="290" hidden="1" customWidth="1"/>
    <col min="18" max="18" width="9.140625" style="289" hidden="1" customWidth="1"/>
    <col min="19" max="19" width="9.140625" style="289" customWidth="1"/>
    <col min="20" max="16384" width="9.140625" style="3" customWidth="1"/>
  </cols>
  <sheetData>
    <row r="1" spans="1:18" ht="48.75" customHeight="1">
      <c r="A1" s="528" t="s">
        <v>492</v>
      </c>
      <c r="B1" s="528"/>
      <c r="C1" s="528"/>
      <c r="D1" s="528"/>
      <c r="E1" s="528"/>
      <c r="F1" s="528"/>
      <c r="G1" s="528"/>
      <c r="H1" s="528"/>
      <c r="I1" s="528"/>
      <c r="J1" s="528"/>
      <c r="K1" s="528"/>
      <c r="L1" s="528"/>
      <c r="M1" s="528"/>
      <c r="N1" s="528"/>
      <c r="O1" s="528"/>
      <c r="P1" s="372"/>
      <c r="Q1" s="290">
        <v>630</v>
      </c>
      <c r="R1" s="289">
        <v>1</v>
      </c>
    </row>
    <row r="2" spans="1:18" ht="25.5" customHeight="1">
      <c r="A2" s="531" t="s">
        <v>498</v>
      </c>
      <c r="B2" s="531"/>
      <c r="C2" s="531"/>
      <c r="D2" s="531"/>
      <c r="E2" s="531"/>
      <c r="F2" s="531"/>
      <c r="G2" s="531"/>
      <c r="H2" s="531"/>
      <c r="I2" s="531"/>
      <c r="J2" s="531"/>
      <c r="K2" s="531"/>
      <c r="L2" s="531"/>
      <c r="M2" s="531"/>
      <c r="N2" s="531"/>
      <c r="O2" s="531"/>
      <c r="P2" s="531"/>
      <c r="Q2" s="290">
        <v>650</v>
      </c>
      <c r="R2" s="289">
        <v>2</v>
      </c>
    </row>
    <row r="3" spans="1:19" s="4" customFormat="1" ht="27" customHeight="1">
      <c r="A3" s="529" t="s">
        <v>78</v>
      </c>
      <c r="B3" s="529"/>
      <c r="C3" s="529"/>
      <c r="D3" s="530" t="s">
        <v>278</v>
      </c>
      <c r="E3" s="530"/>
      <c r="F3" s="213"/>
      <c r="G3" s="256"/>
      <c r="H3" s="240"/>
      <c r="I3" s="213"/>
      <c r="J3" s="213"/>
      <c r="K3" s="213"/>
      <c r="L3" s="213" t="s">
        <v>325</v>
      </c>
      <c r="M3" s="556" t="s">
        <v>496</v>
      </c>
      <c r="N3" s="556"/>
      <c r="O3" s="556"/>
      <c r="P3" s="556"/>
      <c r="Q3" s="290">
        <v>660</v>
      </c>
      <c r="R3" s="289">
        <v>3</v>
      </c>
      <c r="S3" s="289"/>
    </row>
    <row r="4" spans="1:19" s="4" customFormat="1" ht="17.25" customHeight="1">
      <c r="A4" s="532" t="s">
        <v>79</v>
      </c>
      <c r="B4" s="532"/>
      <c r="C4" s="532"/>
      <c r="D4" s="522" t="s">
        <v>836</v>
      </c>
      <c r="E4" s="522"/>
      <c r="F4" s="100"/>
      <c r="G4" s="241"/>
      <c r="H4" s="241"/>
      <c r="I4" s="215"/>
      <c r="J4" s="215"/>
      <c r="K4" s="533" t="s">
        <v>77</v>
      </c>
      <c r="L4" s="533"/>
      <c r="M4" s="523" t="s">
        <v>508</v>
      </c>
      <c r="N4" s="523"/>
      <c r="O4" s="523"/>
      <c r="P4" s="401"/>
      <c r="Q4" s="290">
        <v>670</v>
      </c>
      <c r="R4" s="289">
        <v>4</v>
      </c>
      <c r="S4" s="289"/>
    </row>
    <row r="5" spans="1:18" ht="21" customHeight="1">
      <c r="A5" s="5"/>
      <c r="B5" s="5"/>
      <c r="C5" s="5"/>
      <c r="D5" s="9"/>
      <c r="E5" s="6"/>
      <c r="F5" s="7"/>
      <c r="G5" s="8"/>
      <c r="H5" s="8"/>
      <c r="I5" s="8"/>
      <c r="J5" s="8"/>
      <c r="K5" s="8"/>
      <c r="L5" s="8"/>
      <c r="M5" s="8"/>
      <c r="N5" s="518">
        <v>41510.812932175926</v>
      </c>
      <c r="O5" s="518"/>
      <c r="P5" s="300"/>
      <c r="Q5" s="290">
        <v>680</v>
      </c>
      <c r="R5" s="289">
        <v>5</v>
      </c>
    </row>
    <row r="6" spans="1:18" ht="15.75">
      <c r="A6" s="520" t="s">
        <v>6</v>
      </c>
      <c r="B6" s="520"/>
      <c r="C6" s="521" t="s">
        <v>62</v>
      </c>
      <c r="D6" s="521" t="s">
        <v>81</v>
      </c>
      <c r="E6" s="520" t="s">
        <v>7</v>
      </c>
      <c r="F6" s="520" t="s">
        <v>493</v>
      </c>
      <c r="G6" s="526" t="s">
        <v>36</v>
      </c>
      <c r="H6" s="526"/>
      <c r="I6" s="526"/>
      <c r="J6" s="526"/>
      <c r="K6" s="526"/>
      <c r="L6" s="526"/>
      <c r="M6" s="526"/>
      <c r="N6" s="519" t="s">
        <v>8</v>
      </c>
      <c r="O6" s="519" t="s">
        <v>123</v>
      </c>
      <c r="P6" s="519" t="s">
        <v>315</v>
      </c>
      <c r="Q6" s="290">
        <v>690</v>
      </c>
      <c r="R6" s="289">
        <v>6</v>
      </c>
    </row>
    <row r="7" spans="1:18" ht="24.75" customHeight="1">
      <c r="A7" s="520"/>
      <c r="B7" s="520"/>
      <c r="C7" s="521"/>
      <c r="D7" s="521"/>
      <c r="E7" s="520"/>
      <c r="F7" s="520"/>
      <c r="G7" s="275">
        <v>1</v>
      </c>
      <c r="H7" s="275">
        <v>2</v>
      </c>
      <c r="I7" s="275">
        <v>3</v>
      </c>
      <c r="J7" s="277" t="s">
        <v>313</v>
      </c>
      <c r="K7" s="276">
        <v>4</v>
      </c>
      <c r="L7" s="276">
        <v>5</v>
      </c>
      <c r="M7" s="275">
        <v>6</v>
      </c>
      <c r="N7" s="519"/>
      <c r="O7" s="519"/>
      <c r="P7" s="519"/>
      <c r="Q7" s="290">
        <v>700</v>
      </c>
      <c r="R7" s="289">
        <v>7</v>
      </c>
    </row>
    <row r="8" spans="1:19" s="90" customFormat="1" ht="49.5" customHeight="1">
      <c r="A8" s="102">
        <v>1</v>
      </c>
      <c r="B8" s="103" t="s">
        <v>811</v>
      </c>
      <c r="C8" s="294">
        <v>254</v>
      </c>
      <c r="D8" s="104">
        <v>32776</v>
      </c>
      <c r="E8" s="212" t="s">
        <v>538</v>
      </c>
      <c r="F8" s="212" t="s">
        <v>522</v>
      </c>
      <c r="G8" s="193">
        <v>1348</v>
      </c>
      <c r="H8" s="193">
        <v>1451</v>
      </c>
      <c r="I8" s="193" t="s">
        <v>840</v>
      </c>
      <c r="J8" s="193">
        <v>1451</v>
      </c>
      <c r="K8" s="193" t="s">
        <v>840</v>
      </c>
      <c r="L8" s="193" t="s">
        <v>840</v>
      </c>
      <c r="M8" s="193" t="s">
        <v>840</v>
      </c>
      <c r="N8" s="400">
        <v>1451</v>
      </c>
      <c r="O8" s="294">
        <v>8</v>
      </c>
      <c r="P8" s="402" t="s">
        <v>919</v>
      </c>
      <c r="Q8" s="290">
        <v>710</v>
      </c>
      <c r="R8" s="289">
        <v>8</v>
      </c>
      <c r="S8" s="95"/>
    </row>
    <row r="9" spans="1:19" s="90" customFormat="1" ht="49.5" customHeight="1">
      <c r="A9" s="102">
        <v>2</v>
      </c>
      <c r="B9" s="103" t="s">
        <v>812</v>
      </c>
      <c r="C9" s="294">
        <v>279</v>
      </c>
      <c r="D9" s="104">
        <v>31887</v>
      </c>
      <c r="E9" s="212" t="s">
        <v>562</v>
      </c>
      <c r="F9" s="212" t="s">
        <v>555</v>
      </c>
      <c r="G9" s="193" t="s">
        <v>842</v>
      </c>
      <c r="H9" s="193">
        <v>1240</v>
      </c>
      <c r="I9" s="193">
        <v>1263</v>
      </c>
      <c r="J9" s="193">
        <v>1263</v>
      </c>
      <c r="K9" s="193" t="s">
        <v>842</v>
      </c>
      <c r="L9" s="193">
        <v>1252</v>
      </c>
      <c r="M9" s="193">
        <v>1284</v>
      </c>
      <c r="N9" s="400">
        <v>1284</v>
      </c>
      <c r="O9" s="294">
        <v>7</v>
      </c>
      <c r="P9" s="402" t="s">
        <v>920</v>
      </c>
      <c r="Q9" s="290">
        <v>720</v>
      </c>
      <c r="R9" s="289">
        <v>9</v>
      </c>
      <c r="S9" s="95"/>
    </row>
    <row r="10" spans="1:19" s="90" customFormat="1" ht="49.5" customHeight="1">
      <c r="A10" s="102">
        <v>3</v>
      </c>
      <c r="B10" s="103" t="s">
        <v>813</v>
      </c>
      <c r="C10" s="294">
        <v>334</v>
      </c>
      <c r="D10" s="104">
        <v>32911</v>
      </c>
      <c r="E10" s="212" t="s">
        <v>639</v>
      </c>
      <c r="F10" s="212" t="s">
        <v>632</v>
      </c>
      <c r="G10" s="193">
        <v>1218</v>
      </c>
      <c r="H10" s="193">
        <v>1228</v>
      </c>
      <c r="I10" s="193" t="s">
        <v>840</v>
      </c>
      <c r="J10" s="193">
        <v>1228</v>
      </c>
      <c r="K10" s="193">
        <v>1088</v>
      </c>
      <c r="L10" s="193">
        <v>1261</v>
      </c>
      <c r="M10" s="193">
        <v>1281</v>
      </c>
      <c r="N10" s="400">
        <v>1281</v>
      </c>
      <c r="O10" s="294">
        <v>6</v>
      </c>
      <c r="P10" s="402" t="s">
        <v>919</v>
      </c>
      <c r="Q10" s="290">
        <v>730</v>
      </c>
      <c r="R10" s="289">
        <v>10</v>
      </c>
      <c r="S10" s="95"/>
    </row>
    <row r="11" spans="1:19" s="90" customFormat="1" ht="49.5" customHeight="1">
      <c r="A11" s="102">
        <v>4</v>
      </c>
      <c r="B11" s="103" t="s">
        <v>814</v>
      </c>
      <c r="C11" s="294">
        <v>287</v>
      </c>
      <c r="D11" s="104" t="s">
        <v>585</v>
      </c>
      <c r="E11" s="212" t="s">
        <v>586</v>
      </c>
      <c r="F11" s="212" t="s">
        <v>572</v>
      </c>
      <c r="G11" s="193">
        <v>1203</v>
      </c>
      <c r="H11" s="193" t="s">
        <v>842</v>
      </c>
      <c r="I11" s="193" t="s">
        <v>842</v>
      </c>
      <c r="J11" s="193">
        <v>1203</v>
      </c>
      <c r="K11" s="193">
        <v>1176</v>
      </c>
      <c r="L11" s="193">
        <v>1180</v>
      </c>
      <c r="M11" s="193" t="s">
        <v>842</v>
      </c>
      <c r="N11" s="400">
        <v>1203</v>
      </c>
      <c r="O11" s="294">
        <v>5</v>
      </c>
      <c r="P11" s="402" t="s">
        <v>921</v>
      </c>
      <c r="Q11" s="290">
        <v>740</v>
      </c>
      <c r="R11" s="289">
        <v>11</v>
      </c>
      <c r="S11" s="95"/>
    </row>
    <row r="12" spans="1:19" s="90" customFormat="1" ht="49.5" customHeight="1">
      <c r="A12" s="102">
        <v>5</v>
      </c>
      <c r="B12" s="103" t="s">
        <v>815</v>
      </c>
      <c r="C12" s="294">
        <v>322</v>
      </c>
      <c r="D12" s="104">
        <v>34635</v>
      </c>
      <c r="E12" s="212" t="s">
        <v>625</v>
      </c>
      <c r="F12" s="212" t="s">
        <v>618</v>
      </c>
      <c r="G12" s="193">
        <v>1150</v>
      </c>
      <c r="H12" s="193">
        <v>1147</v>
      </c>
      <c r="I12" s="193">
        <v>1144</v>
      </c>
      <c r="J12" s="193">
        <v>1150</v>
      </c>
      <c r="K12" s="193">
        <v>1175</v>
      </c>
      <c r="L12" s="193">
        <v>1174</v>
      </c>
      <c r="M12" s="193">
        <v>1152</v>
      </c>
      <c r="N12" s="400">
        <v>1175</v>
      </c>
      <c r="O12" s="294">
        <v>4</v>
      </c>
      <c r="P12" s="402" t="s">
        <v>922</v>
      </c>
      <c r="Q12" s="290">
        <v>750</v>
      </c>
      <c r="R12" s="289">
        <v>12</v>
      </c>
      <c r="S12" s="95"/>
    </row>
    <row r="13" spans="1:19" s="90" customFormat="1" ht="49.5" customHeight="1">
      <c r="A13" s="102">
        <v>6</v>
      </c>
      <c r="B13" s="103" t="s">
        <v>816</v>
      </c>
      <c r="C13" s="294">
        <v>371</v>
      </c>
      <c r="D13" s="104">
        <v>34191</v>
      </c>
      <c r="E13" s="212" t="s">
        <v>663</v>
      </c>
      <c r="F13" s="212" t="s">
        <v>657</v>
      </c>
      <c r="G13" s="193">
        <v>1158</v>
      </c>
      <c r="H13" s="193">
        <v>1135</v>
      </c>
      <c r="I13" s="193" t="s">
        <v>840</v>
      </c>
      <c r="J13" s="193">
        <v>1158</v>
      </c>
      <c r="K13" s="193">
        <v>983</v>
      </c>
      <c r="L13" s="193">
        <v>1015</v>
      </c>
      <c r="M13" s="193">
        <v>1057</v>
      </c>
      <c r="N13" s="400">
        <v>1158</v>
      </c>
      <c r="O13" s="294">
        <v>3</v>
      </c>
      <c r="P13" s="402" t="s">
        <v>917</v>
      </c>
      <c r="Q13" s="290">
        <v>760</v>
      </c>
      <c r="R13" s="289">
        <v>13</v>
      </c>
      <c r="S13" s="95"/>
    </row>
    <row r="14" spans="1:19" s="90" customFormat="1" ht="49.5" customHeight="1">
      <c r="A14" s="102">
        <v>7</v>
      </c>
      <c r="B14" s="103" t="s">
        <v>817</v>
      </c>
      <c r="C14" s="294">
        <v>359</v>
      </c>
      <c r="D14" s="104">
        <v>31444</v>
      </c>
      <c r="E14" s="212" t="s">
        <v>651</v>
      </c>
      <c r="F14" s="212" t="s">
        <v>646</v>
      </c>
      <c r="G14" s="193">
        <v>1071</v>
      </c>
      <c r="H14" s="193">
        <v>1095</v>
      </c>
      <c r="I14" s="193">
        <v>940</v>
      </c>
      <c r="J14" s="193">
        <v>1095</v>
      </c>
      <c r="K14" s="193">
        <v>1068</v>
      </c>
      <c r="L14" s="193">
        <v>1083</v>
      </c>
      <c r="M14" s="193">
        <v>1085</v>
      </c>
      <c r="N14" s="400">
        <v>1095</v>
      </c>
      <c r="O14" s="294">
        <v>2</v>
      </c>
      <c r="P14" s="402" t="s">
        <v>918</v>
      </c>
      <c r="Q14" s="290">
        <v>770</v>
      </c>
      <c r="R14" s="289">
        <v>14</v>
      </c>
      <c r="S14" s="95"/>
    </row>
    <row r="15" spans="1:19" s="90" customFormat="1" ht="49.5" customHeight="1">
      <c r="A15" s="102">
        <v>8</v>
      </c>
      <c r="B15" s="103" t="s">
        <v>818</v>
      </c>
      <c r="C15" s="294">
        <v>302</v>
      </c>
      <c r="D15" s="104">
        <v>34608</v>
      </c>
      <c r="E15" s="212" t="s">
        <v>608</v>
      </c>
      <c r="F15" s="212" t="s">
        <v>601</v>
      </c>
      <c r="G15" s="193" t="s">
        <v>842</v>
      </c>
      <c r="H15" s="193">
        <v>1074</v>
      </c>
      <c r="I15" s="193">
        <v>1068</v>
      </c>
      <c r="J15" s="193">
        <v>1074</v>
      </c>
      <c r="K15" s="193">
        <v>1048</v>
      </c>
      <c r="L15" s="193">
        <v>1066</v>
      </c>
      <c r="M15" s="193">
        <v>1089</v>
      </c>
      <c r="N15" s="400">
        <v>1089</v>
      </c>
      <c r="O15" s="294">
        <v>1</v>
      </c>
      <c r="P15" s="402" t="s">
        <v>920</v>
      </c>
      <c r="Q15" s="290">
        <v>780</v>
      </c>
      <c r="R15" s="289">
        <v>15</v>
      </c>
      <c r="S15" s="95"/>
    </row>
    <row r="16" spans="1:19" s="90" customFormat="1" ht="49.5" customHeight="1">
      <c r="A16" s="102"/>
      <c r="B16" s="103" t="s">
        <v>819</v>
      </c>
      <c r="C16" s="294" t="s">
        <v>843</v>
      </c>
      <c r="D16" s="104" t="s">
        <v>843</v>
      </c>
      <c r="E16" s="212" t="s">
        <v>843</v>
      </c>
      <c r="F16" s="212" t="s">
        <v>843</v>
      </c>
      <c r="G16" s="193"/>
      <c r="H16" s="193"/>
      <c r="I16" s="193"/>
      <c r="J16" s="209">
        <v>0</v>
      </c>
      <c r="K16" s="234"/>
      <c r="L16" s="234"/>
      <c r="M16" s="234"/>
      <c r="N16" s="208">
        <v>0</v>
      </c>
      <c r="O16" s="294"/>
      <c r="P16" s="402"/>
      <c r="Q16" s="290">
        <v>789</v>
      </c>
      <c r="R16" s="289">
        <v>16</v>
      </c>
      <c r="S16" s="95"/>
    </row>
    <row r="17" spans="1:19" s="90" customFormat="1" ht="49.5" customHeight="1">
      <c r="A17" s="102"/>
      <c r="B17" s="103" t="s">
        <v>820</v>
      </c>
      <c r="C17" s="294" t="s">
        <v>843</v>
      </c>
      <c r="D17" s="104" t="s">
        <v>843</v>
      </c>
      <c r="E17" s="212" t="s">
        <v>843</v>
      </c>
      <c r="F17" s="212" t="s">
        <v>843</v>
      </c>
      <c r="G17" s="193"/>
      <c r="H17" s="193"/>
      <c r="I17" s="193"/>
      <c r="J17" s="209">
        <v>0</v>
      </c>
      <c r="K17" s="234"/>
      <c r="L17" s="234"/>
      <c r="M17" s="234"/>
      <c r="N17" s="208">
        <v>0</v>
      </c>
      <c r="O17" s="294"/>
      <c r="P17" s="402"/>
      <c r="Q17" s="290">
        <v>798</v>
      </c>
      <c r="R17" s="289">
        <v>17</v>
      </c>
      <c r="S17" s="95"/>
    </row>
    <row r="18" spans="1:19" s="90" customFormat="1" ht="49.5" customHeight="1">
      <c r="A18" s="102"/>
      <c r="B18" s="103" t="s">
        <v>821</v>
      </c>
      <c r="C18" s="294" t="s">
        <v>843</v>
      </c>
      <c r="D18" s="104" t="s">
        <v>843</v>
      </c>
      <c r="E18" s="212" t="s">
        <v>843</v>
      </c>
      <c r="F18" s="212" t="s">
        <v>843</v>
      </c>
      <c r="G18" s="193"/>
      <c r="H18" s="193"/>
      <c r="I18" s="193"/>
      <c r="J18" s="209">
        <v>0</v>
      </c>
      <c r="K18" s="234"/>
      <c r="L18" s="234"/>
      <c r="M18" s="234"/>
      <c r="N18" s="208">
        <v>0</v>
      </c>
      <c r="O18" s="294"/>
      <c r="P18" s="402"/>
      <c r="Q18" s="290">
        <v>807</v>
      </c>
      <c r="R18" s="289">
        <v>18</v>
      </c>
      <c r="S18" s="95"/>
    </row>
    <row r="19" spans="1:19" s="90" customFormat="1" ht="49.5" customHeight="1">
      <c r="A19" s="102"/>
      <c r="B19" s="103" t="s">
        <v>822</v>
      </c>
      <c r="C19" s="294" t="s">
        <v>843</v>
      </c>
      <c r="D19" s="104" t="s">
        <v>843</v>
      </c>
      <c r="E19" s="212" t="s">
        <v>843</v>
      </c>
      <c r="F19" s="212" t="s">
        <v>843</v>
      </c>
      <c r="G19" s="193"/>
      <c r="H19" s="193"/>
      <c r="I19" s="193"/>
      <c r="J19" s="209">
        <v>0</v>
      </c>
      <c r="K19" s="234"/>
      <c r="L19" s="234"/>
      <c r="M19" s="234"/>
      <c r="N19" s="208">
        <v>0</v>
      </c>
      <c r="O19" s="294"/>
      <c r="P19" s="402"/>
      <c r="Q19" s="290">
        <v>816</v>
      </c>
      <c r="R19" s="289">
        <v>19</v>
      </c>
      <c r="S19" s="95"/>
    </row>
    <row r="20" spans="1:19" s="90" customFormat="1" ht="49.5" customHeight="1">
      <c r="A20" s="102"/>
      <c r="B20" s="103" t="s">
        <v>823</v>
      </c>
      <c r="C20" s="294" t="s">
        <v>843</v>
      </c>
      <c r="D20" s="104" t="s">
        <v>843</v>
      </c>
      <c r="E20" s="212" t="s">
        <v>843</v>
      </c>
      <c r="F20" s="212" t="s">
        <v>843</v>
      </c>
      <c r="G20" s="193"/>
      <c r="H20" s="193"/>
      <c r="I20" s="193"/>
      <c r="J20" s="209">
        <v>0</v>
      </c>
      <c r="K20" s="234"/>
      <c r="L20" s="234"/>
      <c r="M20" s="234"/>
      <c r="N20" s="208">
        <v>0</v>
      </c>
      <c r="O20" s="294"/>
      <c r="P20" s="402"/>
      <c r="Q20" s="290">
        <v>825</v>
      </c>
      <c r="R20" s="289">
        <v>20</v>
      </c>
      <c r="S20" s="95"/>
    </row>
    <row r="21" spans="1:19" s="90" customFormat="1" ht="49.5" customHeight="1">
      <c r="A21" s="102"/>
      <c r="B21" s="103" t="s">
        <v>824</v>
      </c>
      <c r="C21" s="294" t="s">
        <v>843</v>
      </c>
      <c r="D21" s="104" t="s">
        <v>843</v>
      </c>
      <c r="E21" s="212" t="s">
        <v>843</v>
      </c>
      <c r="F21" s="212" t="s">
        <v>843</v>
      </c>
      <c r="G21" s="193"/>
      <c r="H21" s="193"/>
      <c r="I21" s="193"/>
      <c r="J21" s="209">
        <v>0</v>
      </c>
      <c r="K21" s="234"/>
      <c r="L21" s="234"/>
      <c r="M21" s="234"/>
      <c r="N21" s="208">
        <v>0</v>
      </c>
      <c r="O21" s="294"/>
      <c r="P21" s="402"/>
      <c r="Q21" s="290">
        <v>834</v>
      </c>
      <c r="R21" s="289">
        <v>21</v>
      </c>
      <c r="S21" s="95"/>
    </row>
    <row r="22" spans="1:19" s="90" customFormat="1" ht="49.5" customHeight="1">
      <c r="A22" s="102"/>
      <c r="B22" s="103" t="s">
        <v>825</v>
      </c>
      <c r="C22" s="294" t="s">
        <v>843</v>
      </c>
      <c r="D22" s="104" t="s">
        <v>843</v>
      </c>
      <c r="E22" s="212" t="s">
        <v>843</v>
      </c>
      <c r="F22" s="212" t="s">
        <v>843</v>
      </c>
      <c r="G22" s="193"/>
      <c r="H22" s="193"/>
      <c r="I22" s="193"/>
      <c r="J22" s="209">
        <v>0</v>
      </c>
      <c r="K22" s="234"/>
      <c r="L22" s="234"/>
      <c r="M22" s="234"/>
      <c r="N22" s="208">
        <v>0</v>
      </c>
      <c r="O22" s="294"/>
      <c r="P22" s="402"/>
      <c r="Q22" s="290">
        <v>843</v>
      </c>
      <c r="R22" s="289">
        <v>22</v>
      </c>
      <c r="S22" s="95"/>
    </row>
    <row r="23" spans="1:19" s="90" customFormat="1" ht="49.5" customHeight="1">
      <c r="A23" s="102"/>
      <c r="B23" s="103" t="s">
        <v>826</v>
      </c>
      <c r="C23" s="294" t="s">
        <v>843</v>
      </c>
      <c r="D23" s="104" t="s">
        <v>843</v>
      </c>
      <c r="E23" s="212" t="s">
        <v>843</v>
      </c>
      <c r="F23" s="212" t="s">
        <v>843</v>
      </c>
      <c r="G23" s="193"/>
      <c r="H23" s="193"/>
      <c r="I23" s="193"/>
      <c r="J23" s="209">
        <v>0</v>
      </c>
      <c r="K23" s="234"/>
      <c r="L23" s="234"/>
      <c r="M23" s="234"/>
      <c r="N23" s="208">
        <v>0</v>
      </c>
      <c r="O23" s="294"/>
      <c r="P23" s="402"/>
      <c r="Q23" s="290">
        <v>852</v>
      </c>
      <c r="R23" s="289">
        <v>23</v>
      </c>
      <c r="S23" s="95"/>
    </row>
    <row r="24" spans="1:19" s="90" customFormat="1" ht="49.5" customHeight="1">
      <c r="A24" s="102"/>
      <c r="B24" s="103" t="s">
        <v>827</v>
      </c>
      <c r="C24" s="294" t="s">
        <v>843</v>
      </c>
      <c r="D24" s="104" t="s">
        <v>843</v>
      </c>
      <c r="E24" s="212" t="s">
        <v>843</v>
      </c>
      <c r="F24" s="212" t="s">
        <v>843</v>
      </c>
      <c r="G24" s="193"/>
      <c r="H24" s="193"/>
      <c r="I24" s="193"/>
      <c r="J24" s="209">
        <v>0</v>
      </c>
      <c r="K24" s="234"/>
      <c r="L24" s="234"/>
      <c r="M24" s="234"/>
      <c r="N24" s="208">
        <v>0</v>
      </c>
      <c r="O24" s="294"/>
      <c r="P24" s="402"/>
      <c r="Q24" s="290">
        <v>861</v>
      </c>
      <c r="R24" s="289">
        <v>24</v>
      </c>
      <c r="S24" s="95"/>
    </row>
    <row r="25" spans="1:19" s="90" customFormat="1" ht="49.5" customHeight="1">
      <c r="A25" s="102"/>
      <c r="B25" s="103" t="s">
        <v>828</v>
      </c>
      <c r="C25" s="294" t="s">
        <v>843</v>
      </c>
      <c r="D25" s="104" t="s">
        <v>843</v>
      </c>
      <c r="E25" s="212" t="s">
        <v>843</v>
      </c>
      <c r="F25" s="212" t="s">
        <v>843</v>
      </c>
      <c r="G25" s="193"/>
      <c r="H25" s="193"/>
      <c r="I25" s="193"/>
      <c r="J25" s="209">
        <v>0</v>
      </c>
      <c r="K25" s="234"/>
      <c r="L25" s="234"/>
      <c r="M25" s="234"/>
      <c r="N25" s="208">
        <v>0</v>
      </c>
      <c r="O25" s="294"/>
      <c r="P25" s="402"/>
      <c r="Q25" s="290">
        <v>870</v>
      </c>
      <c r="R25" s="289">
        <v>25</v>
      </c>
      <c r="S25" s="95"/>
    </row>
    <row r="26" spans="1:19" s="90" customFormat="1" ht="49.5" customHeight="1">
      <c r="A26" s="102"/>
      <c r="B26" s="103" t="s">
        <v>829</v>
      </c>
      <c r="C26" s="294" t="s">
        <v>843</v>
      </c>
      <c r="D26" s="104" t="s">
        <v>843</v>
      </c>
      <c r="E26" s="212" t="s">
        <v>843</v>
      </c>
      <c r="F26" s="212" t="s">
        <v>843</v>
      </c>
      <c r="G26" s="193"/>
      <c r="H26" s="193"/>
      <c r="I26" s="193"/>
      <c r="J26" s="209">
        <v>0</v>
      </c>
      <c r="K26" s="234"/>
      <c r="L26" s="234"/>
      <c r="M26" s="234"/>
      <c r="N26" s="208">
        <v>0</v>
      </c>
      <c r="O26" s="294"/>
      <c r="P26" s="402"/>
      <c r="Q26" s="290">
        <v>878</v>
      </c>
      <c r="R26" s="289">
        <v>26</v>
      </c>
      <c r="S26" s="95"/>
    </row>
    <row r="27" spans="1:19" s="90" customFormat="1" ht="49.5" customHeight="1">
      <c r="A27" s="102"/>
      <c r="B27" s="103" t="s">
        <v>830</v>
      </c>
      <c r="C27" s="294" t="s">
        <v>843</v>
      </c>
      <c r="D27" s="104" t="s">
        <v>843</v>
      </c>
      <c r="E27" s="212" t="s">
        <v>843</v>
      </c>
      <c r="F27" s="212" t="s">
        <v>843</v>
      </c>
      <c r="G27" s="193"/>
      <c r="H27" s="193"/>
      <c r="I27" s="193"/>
      <c r="J27" s="209">
        <v>0</v>
      </c>
      <c r="K27" s="234"/>
      <c r="L27" s="234"/>
      <c r="M27" s="234"/>
      <c r="N27" s="208">
        <v>0</v>
      </c>
      <c r="O27" s="294"/>
      <c r="P27" s="402"/>
      <c r="Q27" s="290">
        <v>886</v>
      </c>
      <c r="R27" s="289">
        <v>27</v>
      </c>
      <c r="S27" s="95"/>
    </row>
    <row r="28" spans="1:19" s="90" customFormat="1" ht="49.5" customHeight="1">
      <c r="A28" s="102"/>
      <c r="B28" s="103" t="s">
        <v>831</v>
      </c>
      <c r="C28" s="294" t="s">
        <v>843</v>
      </c>
      <c r="D28" s="104" t="s">
        <v>843</v>
      </c>
      <c r="E28" s="212" t="s">
        <v>843</v>
      </c>
      <c r="F28" s="212" t="s">
        <v>843</v>
      </c>
      <c r="G28" s="193"/>
      <c r="H28" s="193"/>
      <c r="I28" s="193"/>
      <c r="J28" s="209">
        <v>0</v>
      </c>
      <c r="K28" s="234"/>
      <c r="L28" s="234"/>
      <c r="M28" s="234"/>
      <c r="N28" s="208">
        <v>0</v>
      </c>
      <c r="O28" s="294"/>
      <c r="P28" s="402"/>
      <c r="Q28" s="290">
        <v>894</v>
      </c>
      <c r="R28" s="289">
        <v>28</v>
      </c>
      <c r="S28" s="95"/>
    </row>
    <row r="29" spans="1:19" s="90" customFormat="1" ht="49.5" customHeight="1">
      <c r="A29" s="102"/>
      <c r="B29" s="103" t="s">
        <v>832</v>
      </c>
      <c r="C29" s="294" t="s">
        <v>843</v>
      </c>
      <c r="D29" s="104" t="s">
        <v>843</v>
      </c>
      <c r="E29" s="212" t="s">
        <v>843</v>
      </c>
      <c r="F29" s="212" t="s">
        <v>843</v>
      </c>
      <c r="G29" s="193"/>
      <c r="H29" s="193"/>
      <c r="I29" s="193"/>
      <c r="J29" s="209">
        <v>0</v>
      </c>
      <c r="K29" s="234"/>
      <c r="L29" s="234"/>
      <c r="M29" s="234"/>
      <c r="N29" s="208">
        <v>0</v>
      </c>
      <c r="O29" s="294"/>
      <c r="P29" s="402"/>
      <c r="Q29" s="290">
        <v>902</v>
      </c>
      <c r="R29" s="289">
        <v>29</v>
      </c>
      <c r="S29" s="95"/>
    </row>
    <row r="30" spans="1:19" s="90" customFormat="1" ht="49.5" customHeight="1">
      <c r="A30" s="102"/>
      <c r="B30" s="103" t="s">
        <v>833</v>
      </c>
      <c r="C30" s="294" t="s">
        <v>843</v>
      </c>
      <c r="D30" s="104" t="s">
        <v>843</v>
      </c>
      <c r="E30" s="212" t="s">
        <v>843</v>
      </c>
      <c r="F30" s="212" t="s">
        <v>843</v>
      </c>
      <c r="G30" s="193"/>
      <c r="H30" s="193"/>
      <c r="I30" s="193"/>
      <c r="J30" s="209">
        <v>0</v>
      </c>
      <c r="K30" s="234"/>
      <c r="L30" s="234"/>
      <c r="M30" s="234"/>
      <c r="N30" s="208">
        <v>0</v>
      </c>
      <c r="O30" s="294"/>
      <c r="P30" s="402"/>
      <c r="Q30" s="290">
        <v>910</v>
      </c>
      <c r="R30" s="289">
        <v>30</v>
      </c>
      <c r="S30" s="95"/>
    </row>
    <row r="31" spans="1:19" s="90" customFormat="1" ht="49.5" customHeight="1">
      <c r="A31" s="102"/>
      <c r="B31" s="103" t="s">
        <v>834</v>
      </c>
      <c r="C31" s="294" t="s">
        <v>843</v>
      </c>
      <c r="D31" s="104" t="s">
        <v>843</v>
      </c>
      <c r="E31" s="212" t="s">
        <v>843</v>
      </c>
      <c r="F31" s="212" t="s">
        <v>843</v>
      </c>
      <c r="G31" s="193"/>
      <c r="H31" s="193"/>
      <c r="I31" s="193"/>
      <c r="J31" s="209">
        <v>0</v>
      </c>
      <c r="K31" s="234"/>
      <c r="L31" s="234"/>
      <c r="M31" s="234"/>
      <c r="N31" s="208">
        <v>0</v>
      </c>
      <c r="O31" s="294"/>
      <c r="P31" s="402"/>
      <c r="Q31" s="290">
        <v>918</v>
      </c>
      <c r="R31" s="289">
        <v>31</v>
      </c>
      <c r="S31" s="95"/>
    </row>
    <row r="32" spans="1:19" s="90" customFormat="1" ht="49.5" customHeight="1">
      <c r="A32" s="102"/>
      <c r="B32" s="103" t="s">
        <v>835</v>
      </c>
      <c r="C32" s="294" t="s">
        <v>843</v>
      </c>
      <c r="D32" s="104" t="s">
        <v>843</v>
      </c>
      <c r="E32" s="212" t="s">
        <v>843</v>
      </c>
      <c r="F32" s="212" t="s">
        <v>843</v>
      </c>
      <c r="G32" s="193"/>
      <c r="H32" s="193"/>
      <c r="I32" s="193"/>
      <c r="J32" s="209">
        <v>0</v>
      </c>
      <c r="K32" s="234"/>
      <c r="L32" s="234"/>
      <c r="M32" s="234"/>
      <c r="N32" s="208">
        <v>0</v>
      </c>
      <c r="O32" s="294"/>
      <c r="P32" s="402"/>
      <c r="Q32" s="290">
        <v>926</v>
      </c>
      <c r="R32" s="289">
        <v>32</v>
      </c>
      <c r="S32" s="95"/>
    </row>
    <row r="33" spans="1:19" s="93" customFormat="1" ht="32.25" customHeight="1">
      <c r="A33" s="91"/>
      <c r="B33" s="91"/>
      <c r="C33" s="314"/>
      <c r="D33" s="92"/>
      <c r="E33" s="91"/>
      <c r="N33" s="94"/>
      <c r="O33" s="91"/>
      <c r="P33" s="95"/>
      <c r="Q33" s="290">
        <v>1046</v>
      </c>
      <c r="R33" s="289">
        <v>48</v>
      </c>
      <c r="S33" s="95"/>
    </row>
    <row r="34" spans="1:19" s="93" customFormat="1" ht="32.25" customHeight="1">
      <c r="A34" s="524" t="s">
        <v>4</v>
      </c>
      <c r="B34" s="524"/>
      <c r="C34" s="524"/>
      <c r="D34" s="524"/>
      <c r="E34" s="95" t="s">
        <v>0</v>
      </c>
      <c r="F34" s="95" t="s">
        <v>1</v>
      </c>
      <c r="G34" s="525" t="s">
        <v>2</v>
      </c>
      <c r="H34" s="525"/>
      <c r="I34" s="525"/>
      <c r="J34" s="525"/>
      <c r="K34" s="525"/>
      <c r="L34" s="525"/>
      <c r="M34" s="525"/>
      <c r="N34" s="525" t="s">
        <v>3</v>
      </c>
      <c r="O34" s="525"/>
      <c r="P34" s="95"/>
      <c r="Q34" s="290">
        <v>1053</v>
      </c>
      <c r="R34" s="289">
        <v>49</v>
      </c>
      <c r="S34" s="95"/>
    </row>
    <row r="35" spans="17:18" ht="12.75">
      <c r="Q35" s="290">
        <v>1060</v>
      </c>
      <c r="R35" s="289">
        <v>50</v>
      </c>
    </row>
    <row r="36" spans="17:18" ht="12.75">
      <c r="Q36" s="290">
        <v>1066</v>
      </c>
      <c r="R36" s="289">
        <v>51</v>
      </c>
    </row>
    <row r="37" spans="17:18" ht="12.75">
      <c r="Q37" s="291">
        <v>1072</v>
      </c>
      <c r="R37" s="95">
        <v>52</v>
      </c>
    </row>
    <row r="38" spans="17:18" ht="12.75">
      <c r="Q38" s="291">
        <v>1078</v>
      </c>
      <c r="R38" s="95">
        <v>53</v>
      </c>
    </row>
    <row r="39" spans="17:18" ht="12.75">
      <c r="Q39" s="291">
        <v>1084</v>
      </c>
      <c r="R39" s="95">
        <v>54</v>
      </c>
    </row>
    <row r="40" spans="17:18" ht="12.75">
      <c r="Q40" s="291">
        <v>1090</v>
      </c>
      <c r="R40" s="95">
        <v>55</v>
      </c>
    </row>
    <row r="41" spans="17:18" ht="12.75">
      <c r="Q41" s="291">
        <v>1096</v>
      </c>
      <c r="R41" s="95">
        <v>56</v>
      </c>
    </row>
    <row r="42" spans="17:18" ht="12.75">
      <c r="Q42" s="291">
        <v>1102</v>
      </c>
      <c r="R42" s="95">
        <v>57</v>
      </c>
    </row>
    <row r="43" spans="17:18" ht="12.75">
      <c r="Q43" s="291">
        <v>1108</v>
      </c>
      <c r="R43" s="95">
        <v>58</v>
      </c>
    </row>
    <row r="44" spans="17:18" ht="12.75">
      <c r="Q44" s="291">
        <v>1114</v>
      </c>
      <c r="R44" s="95">
        <v>59</v>
      </c>
    </row>
    <row r="45" spans="17:18" ht="12.75">
      <c r="Q45" s="291">
        <v>1120</v>
      </c>
      <c r="R45" s="95">
        <v>60</v>
      </c>
    </row>
    <row r="46" spans="17:18" ht="12.75">
      <c r="Q46" s="291">
        <v>1126</v>
      </c>
      <c r="R46" s="95">
        <v>61</v>
      </c>
    </row>
    <row r="47" spans="17:18" ht="12.75">
      <c r="Q47" s="291">
        <v>1132</v>
      </c>
      <c r="R47" s="95">
        <v>62</v>
      </c>
    </row>
    <row r="48" spans="17:18" ht="12.75">
      <c r="Q48" s="291">
        <v>1138</v>
      </c>
      <c r="R48" s="95">
        <v>63</v>
      </c>
    </row>
    <row r="49" spans="17:18" ht="12.75">
      <c r="Q49" s="291">
        <v>1144</v>
      </c>
      <c r="R49" s="95">
        <v>64</v>
      </c>
    </row>
    <row r="50" spans="17:18" ht="12.75">
      <c r="Q50" s="291">
        <v>1150</v>
      </c>
      <c r="R50" s="95">
        <v>65</v>
      </c>
    </row>
    <row r="51" spans="17:18" ht="12.75">
      <c r="Q51" s="291">
        <v>1156</v>
      </c>
      <c r="R51" s="95">
        <v>66</v>
      </c>
    </row>
    <row r="52" spans="17:18" ht="12.75">
      <c r="Q52" s="291">
        <v>1162</v>
      </c>
      <c r="R52" s="95">
        <v>67</v>
      </c>
    </row>
    <row r="53" spans="17:18" ht="12.75">
      <c r="Q53" s="291">
        <v>1168</v>
      </c>
      <c r="R53" s="95">
        <v>68</v>
      </c>
    </row>
    <row r="54" spans="17:18" ht="12.75">
      <c r="Q54" s="291">
        <v>1174</v>
      </c>
      <c r="R54" s="95">
        <v>69</v>
      </c>
    </row>
    <row r="55" spans="17:18" ht="12.75">
      <c r="Q55" s="291">
        <v>1180</v>
      </c>
      <c r="R55" s="95">
        <v>70</v>
      </c>
    </row>
    <row r="56" spans="17:18" ht="12.75">
      <c r="Q56" s="291">
        <v>1186</v>
      </c>
      <c r="R56" s="95">
        <v>71</v>
      </c>
    </row>
    <row r="57" spans="17:18" ht="12.75">
      <c r="Q57" s="291">
        <v>1192</v>
      </c>
      <c r="R57" s="95">
        <v>72</v>
      </c>
    </row>
    <row r="58" spans="17:18" ht="12.75">
      <c r="Q58" s="291">
        <v>1198</v>
      </c>
      <c r="R58" s="95">
        <v>73</v>
      </c>
    </row>
    <row r="59" spans="17:18" ht="12.75">
      <c r="Q59" s="291">
        <v>1204</v>
      </c>
      <c r="R59" s="95">
        <v>74</v>
      </c>
    </row>
    <row r="60" spans="17:18" ht="12.75">
      <c r="Q60" s="291">
        <v>1210</v>
      </c>
      <c r="R60" s="95">
        <v>75</v>
      </c>
    </row>
    <row r="61" spans="17:18" ht="12.75">
      <c r="Q61" s="291">
        <v>1215</v>
      </c>
      <c r="R61" s="95">
        <v>76</v>
      </c>
    </row>
    <row r="62" spans="17:18" ht="12.75">
      <c r="Q62" s="291">
        <v>1220</v>
      </c>
      <c r="R62" s="95">
        <v>77</v>
      </c>
    </row>
    <row r="63" spans="17:18" ht="12.75">
      <c r="Q63" s="291">
        <v>1225</v>
      </c>
      <c r="R63" s="95">
        <v>78</v>
      </c>
    </row>
    <row r="64" spans="17:18" ht="12.75">
      <c r="Q64" s="291">
        <v>1230</v>
      </c>
      <c r="R64" s="95">
        <v>79</v>
      </c>
    </row>
    <row r="65" spans="17:18" ht="12.75">
      <c r="Q65" s="291">
        <v>1235</v>
      </c>
      <c r="R65" s="95">
        <v>80</v>
      </c>
    </row>
    <row r="66" spans="17:18" ht="12.75">
      <c r="Q66" s="291">
        <v>1240</v>
      </c>
      <c r="R66" s="95">
        <v>81</v>
      </c>
    </row>
    <row r="67" spans="17:18" ht="12.75">
      <c r="Q67" s="291">
        <v>1245</v>
      </c>
      <c r="R67" s="95">
        <v>82</v>
      </c>
    </row>
    <row r="68" spans="17:18" ht="12.75">
      <c r="Q68" s="291">
        <v>1250</v>
      </c>
      <c r="R68" s="95">
        <v>83</v>
      </c>
    </row>
    <row r="69" spans="17:18" ht="12.75">
      <c r="Q69" s="291">
        <v>1255</v>
      </c>
      <c r="R69" s="95">
        <v>84</v>
      </c>
    </row>
    <row r="70" spans="17:18" ht="12.75">
      <c r="Q70" s="291">
        <v>1260</v>
      </c>
      <c r="R70" s="95">
        <v>85</v>
      </c>
    </row>
    <row r="71" spans="17:18" ht="12.75">
      <c r="Q71" s="291">
        <v>1265</v>
      </c>
      <c r="R71" s="95">
        <v>86</v>
      </c>
    </row>
    <row r="72" spans="17:18" ht="12.75">
      <c r="Q72" s="291">
        <v>1270</v>
      </c>
      <c r="R72" s="95">
        <v>87</v>
      </c>
    </row>
    <row r="73" spans="17:18" ht="12.75">
      <c r="Q73" s="291">
        <v>1275</v>
      </c>
      <c r="R73" s="95">
        <v>88</v>
      </c>
    </row>
    <row r="74" spans="17:18" ht="12.75">
      <c r="Q74" s="291">
        <v>1280</v>
      </c>
      <c r="R74" s="95">
        <v>89</v>
      </c>
    </row>
    <row r="75" spans="17:18" ht="12.75">
      <c r="Q75" s="291">
        <v>1285</v>
      </c>
      <c r="R75" s="95">
        <v>90</v>
      </c>
    </row>
    <row r="76" spans="17:18" ht="12.75">
      <c r="Q76" s="291">
        <v>1290</v>
      </c>
      <c r="R76" s="95">
        <v>91</v>
      </c>
    </row>
    <row r="77" spans="17:18" ht="12.75">
      <c r="Q77" s="291">
        <v>1295</v>
      </c>
      <c r="R77" s="95">
        <v>92</v>
      </c>
    </row>
    <row r="78" spans="17:18" ht="12.75">
      <c r="Q78" s="291">
        <v>1300</v>
      </c>
      <c r="R78" s="95">
        <v>93</v>
      </c>
    </row>
    <row r="79" spans="17:18" ht="12.75">
      <c r="Q79" s="290">
        <v>1305</v>
      </c>
      <c r="R79" s="289">
        <v>94</v>
      </c>
    </row>
    <row r="80" spans="17:18" ht="12.75">
      <c r="Q80" s="290">
        <v>1310</v>
      </c>
      <c r="R80" s="289">
        <v>95</v>
      </c>
    </row>
    <row r="81" spans="17:18" ht="12.75">
      <c r="Q81" s="290">
        <v>1314</v>
      </c>
      <c r="R81" s="289">
        <v>96</v>
      </c>
    </row>
    <row r="82" spans="17:18" ht="12.75">
      <c r="Q82" s="290">
        <v>1318</v>
      </c>
      <c r="R82" s="289">
        <v>97</v>
      </c>
    </row>
    <row r="83" spans="17:18" ht="12.75">
      <c r="Q83" s="290">
        <v>1322</v>
      </c>
      <c r="R83" s="289">
        <v>98</v>
      </c>
    </row>
    <row r="84" spans="17:18" ht="12.75">
      <c r="Q84" s="290">
        <v>1326</v>
      </c>
      <c r="R84" s="289">
        <v>99</v>
      </c>
    </row>
    <row r="85" spans="17:18" ht="12.75">
      <c r="Q85" s="290">
        <v>1330</v>
      </c>
      <c r="R85" s="289">
        <v>100</v>
      </c>
    </row>
  </sheetData>
  <sheetProtection/>
  <mergeCells count="23">
    <mergeCell ref="A2:P2"/>
    <mergeCell ref="P6:P7"/>
    <mergeCell ref="N5:O5"/>
    <mergeCell ref="M3:P3"/>
    <mergeCell ref="C6:C7"/>
    <mergeCell ref="M4:O4"/>
    <mergeCell ref="O6:O7"/>
    <mergeCell ref="N34:O34"/>
    <mergeCell ref="A34:D34"/>
    <mergeCell ref="D6:D7"/>
    <mergeCell ref="K4:L4"/>
    <mergeCell ref="E6:E7"/>
    <mergeCell ref="G34:M34"/>
    <mergeCell ref="A1:O1"/>
    <mergeCell ref="A3:C3"/>
    <mergeCell ref="D3:E3"/>
    <mergeCell ref="F6:F7"/>
    <mergeCell ref="D4:E4"/>
    <mergeCell ref="A4:C4"/>
    <mergeCell ref="N6:N7"/>
    <mergeCell ref="G6:M6"/>
    <mergeCell ref="A6:A7"/>
    <mergeCell ref="B6:B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15.xml><?xml version="1.0" encoding="utf-8"?>
<worksheet xmlns="http://schemas.openxmlformats.org/spreadsheetml/2006/main" xmlns:r="http://schemas.openxmlformats.org/officeDocument/2006/relationships">
  <sheetPr>
    <tabColor theme="8" tint="0.39998000860214233"/>
  </sheetPr>
  <dimension ref="A1:O116"/>
  <sheetViews>
    <sheetView view="pageBreakPreview" zoomScale="60" zoomScalePageLayoutView="0" workbookViewId="0" topLeftCell="A1">
      <selection activeCell="A1" sqref="A1:IV16384"/>
    </sheetView>
  </sheetViews>
  <sheetFormatPr defaultColWidth="9.140625" defaultRowHeight="12.75"/>
  <cols>
    <col min="1" max="1" width="7.7109375" style="0" customWidth="1"/>
    <col min="2" max="2" width="15.00390625" style="0" hidden="1" customWidth="1"/>
    <col min="3" max="3" width="11.28125" style="0" customWidth="1"/>
    <col min="4" max="4" width="15.57421875" style="0" customWidth="1"/>
    <col min="5" max="5" width="32.421875" style="0" customWidth="1"/>
    <col min="6" max="6" width="28.421875" style="0" customWidth="1"/>
    <col min="7" max="7" width="12.421875" style="0" customWidth="1"/>
    <col min="8" max="8" width="9.140625" style="0" customWidth="1"/>
    <col min="9" max="9" width="7.7109375" style="0" customWidth="1"/>
    <col min="10" max="10" width="14.57421875" style="0" hidden="1" customWidth="1"/>
    <col min="11" max="11" width="11.28125" style="0" customWidth="1"/>
    <col min="12" max="12" width="15.57421875" style="0" customWidth="1"/>
    <col min="13" max="13" width="32.421875" style="0" customWidth="1"/>
    <col min="14" max="14" width="28.421875" style="0" customWidth="1"/>
    <col min="15" max="15" width="12.421875" style="0" customWidth="1"/>
  </cols>
  <sheetData>
    <row r="1" spans="1:15" ht="48" customHeight="1">
      <c r="A1" s="497" t="s">
        <v>492</v>
      </c>
      <c r="B1" s="497"/>
      <c r="C1" s="497"/>
      <c r="D1" s="497"/>
      <c r="E1" s="497"/>
      <c r="F1" s="497"/>
      <c r="G1" s="497"/>
      <c r="H1" s="497"/>
      <c r="I1" s="497"/>
      <c r="J1" s="497"/>
      <c r="K1" s="497"/>
      <c r="L1" s="497"/>
      <c r="M1" s="497"/>
      <c r="N1" s="497"/>
      <c r="O1" s="497"/>
    </row>
    <row r="2" spans="1:15" ht="18" customHeight="1">
      <c r="A2" s="498" t="s">
        <v>498</v>
      </c>
      <c r="B2" s="498"/>
      <c r="C2" s="498"/>
      <c r="D2" s="498"/>
      <c r="E2" s="498"/>
      <c r="F2" s="498"/>
      <c r="G2" s="498"/>
      <c r="H2" s="498"/>
      <c r="I2" s="498"/>
      <c r="J2" s="498"/>
      <c r="K2" s="498"/>
      <c r="L2" s="498"/>
      <c r="M2" s="498"/>
      <c r="N2" s="498"/>
      <c r="O2" s="498"/>
    </row>
    <row r="3" spans="1:15" ht="23.25" customHeight="1">
      <c r="A3" s="499" t="s">
        <v>499</v>
      </c>
      <c r="B3" s="499"/>
      <c r="C3" s="499"/>
      <c r="D3" s="499"/>
      <c r="E3" s="499"/>
      <c r="F3" s="499"/>
      <c r="G3" s="499"/>
      <c r="H3" s="499"/>
      <c r="I3" s="499"/>
      <c r="J3" s="499"/>
      <c r="K3" s="499"/>
      <c r="L3" s="499"/>
      <c r="M3" s="499"/>
      <c r="N3" s="499"/>
      <c r="O3" s="499"/>
    </row>
    <row r="4" spans="1:15" ht="37.5" customHeight="1">
      <c r="A4" s="492" t="s">
        <v>173</v>
      </c>
      <c r="B4" s="492"/>
      <c r="C4" s="492"/>
      <c r="D4" s="492"/>
      <c r="E4" s="492"/>
      <c r="F4" s="492"/>
      <c r="G4" s="492"/>
      <c r="H4" s="262"/>
      <c r="I4" s="558" t="s">
        <v>174</v>
      </c>
      <c r="J4" s="558"/>
      <c r="K4" s="558"/>
      <c r="L4" s="558"/>
      <c r="M4" s="558"/>
      <c r="N4" s="558"/>
      <c r="O4" s="558"/>
    </row>
    <row r="5" spans="1:15" ht="37.5" customHeight="1">
      <c r="A5" s="229" t="s">
        <v>12</v>
      </c>
      <c r="B5" s="229" t="s">
        <v>64</v>
      </c>
      <c r="C5" s="229" t="s">
        <v>63</v>
      </c>
      <c r="D5" s="230" t="s">
        <v>13</v>
      </c>
      <c r="E5" s="231" t="s">
        <v>14</v>
      </c>
      <c r="F5" s="231" t="s">
        <v>493</v>
      </c>
      <c r="G5" s="232" t="s">
        <v>171</v>
      </c>
      <c r="H5" s="261"/>
      <c r="I5" s="229" t="s">
        <v>12</v>
      </c>
      <c r="J5" s="229" t="s">
        <v>64</v>
      </c>
      <c r="K5" s="229" t="s">
        <v>63</v>
      </c>
      <c r="L5" s="230" t="s">
        <v>13</v>
      </c>
      <c r="M5" s="231" t="s">
        <v>14</v>
      </c>
      <c r="N5" s="231" t="s">
        <v>493</v>
      </c>
      <c r="O5" s="232" t="s">
        <v>171</v>
      </c>
    </row>
    <row r="6" spans="1:15" ht="37.5" customHeight="1">
      <c r="A6" s="76">
        <v>1</v>
      </c>
      <c r="B6" s="235" t="s">
        <v>884</v>
      </c>
      <c r="C6" s="308">
        <v>349</v>
      </c>
      <c r="D6" s="132">
        <v>32874</v>
      </c>
      <c r="E6" s="236" t="s">
        <v>648</v>
      </c>
      <c r="F6" s="236" t="s">
        <v>646</v>
      </c>
      <c r="G6" s="203"/>
      <c r="H6" s="261"/>
      <c r="I6" s="76">
        <v>1</v>
      </c>
      <c r="J6" s="235" t="s">
        <v>140</v>
      </c>
      <c r="K6" s="311">
        <v>371</v>
      </c>
      <c r="L6" s="237">
        <v>34191</v>
      </c>
      <c r="M6" s="194" t="s">
        <v>663</v>
      </c>
      <c r="N6" s="194" t="s">
        <v>657</v>
      </c>
      <c r="O6" s="238"/>
    </row>
    <row r="7" spans="1:15" ht="37.5" customHeight="1">
      <c r="A7" s="76">
        <v>2</v>
      </c>
      <c r="B7" s="235" t="s">
        <v>885</v>
      </c>
      <c r="C7" s="308">
        <v>313</v>
      </c>
      <c r="D7" s="132">
        <v>35354</v>
      </c>
      <c r="E7" s="236" t="s">
        <v>604</v>
      </c>
      <c r="F7" s="236" t="s">
        <v>601</v>
      </c>
      <c r="G7" s="203"/>
      <c r="H7" s="261"/>
      <c r="I7" s="76">
        <v>2</v>
      </c>
      <c r="J7" s="235" t="s">
        <v>141</v>
      </c>
      <c r="K7" s="311">
        <v>356</v>
      </c>
      <c r="L7" s="237">
        <v>33923</v>
      </c>
      <c r="M7" s="194" t="s">
        <v>645</v>
      </c>
      <c r="N7" s="194" t="s">
        <v>646</v>
      </c>
      <c r="O7" s="238"/>
    </row>
    <row r="8" spans="1:15" ht="37.5" customHeight="1">
      <c r="A8" s="76">
        <v>3</v>
      </c>
      <c r="B8" s="235" t="s">
        <v>886</v>
      </c>
      <c r="C8" s="308">
        <v>323</v>
      </c>
      <c r="D8" s="132">
        <v>30989</v>
      </c>
      <c r="E8" s="236" t="s">
        <v>621</v>
      </c>
      <c r="F8" s="236" t="s">
        <v>618</v>
      </c>
      <c r="G8" s="203"/>
      <c r="H8" s="261"/>
      <c r="I8" s="76">
        <v>3</v>
      </c>
      <c r="J8" s="235" t="s">
        <v>142</v>
      </c>
      <c r="K8" s="311">
        <v>334</v>
      </c>
      <c r="L8" s="237">
        <v>32911</v>
      </c>
      <c r="M8" s="194" t="s">
        <v>638</v>
      </c>
      <c r="N8" s="194" t="s">
        <v>632</v>
      </c>
      <c r="O8" s="238"/>
    </row>
    <row r="9" spans="1:15" ht="37.5" customHeight="1">
      <c r="A9" s="76">
        <v>4</v>
      </c>
      <c r="B9" s="235" t="s">
        <v>887</v>
      </c>
      <c r="C9" s="308">
        <v>281</v>
      </c>
      <c r="D9" s="132">
        <v>30648</v>
      </c>
      <c r="E9" s="236" t="s">
        <v>557</v>
      </c>
      <c r="F9" s="236" t="s">
        <v>555</v>
      </c>
      <c r="G9" s="203"/>
      <c r="H9" s="261"/>
      <c r="I9" s="76">
        <v>4</v>
      </c>
      <c r="J9" s="235" t="s">
        <v>143</v>
      </c>
      <c r="K9" s="311">
        <v>302</v>
      </c>
      <c r="L9" s="237">
        <v>34608</v>
      </c>
      <c r="M9" s="194" t="s">
        <v>608</v>
      </c>
      <c r="N9" s="194" t="s">
        <v>601</v>
      </c>
      <c r="O9" s="238"/>
    </row>
    <row r="10" spans="1:15" ht="37.5" customHeight="1">
      <c r="A10" s="76">
        <v>5</v>
      </c>
      <c r="B10" s="235" t="s">
        <v>888</v>
      </c>
      <c r="C10" s="308">
        <v>260</v>
      </c>
      <c r="D10" s="132">
        <v>34826</v>
      </c>
      <c r="E10" s="236" t="s">
        <v>923</v>
      </c>
      <c r="F10" s="236" t="s">
        <v>522</v>
      </c>
      <c r="G10" s="203"/>
      <c r="H10" s="261"/>
      <c r="I10" s="76">
        <v>5</v>
      </c>
      <c r="J10" s="235" t="s">
        <v>144</v>
      </c>
      <c r="K10" s="311">
        <v>287</v>
      </c>
      <c r="L10" s="237" t="s">
        <v>585</v>
      </c>
      <c r="M10" s="194" t="s">
        <v>586</v>
      </c>
      <c r="N10" s="194" t="s">
        <v>572</v>
      </c>
      <c r="O10" s="238"/>
    </row>
    <row r="11" spans="1:15" ht="37.5" customHeight="1">
      <c r="A11" s="76">
        <v>6</v>
      </c>
      <c r="B11" s="235" t="s">
        <v>889</v>
      </c>
      <c r="C11" s="308">
        <v>290</v>
      </c>
      <c r="D11" s="132" t="s">
        <v>577</v>
      </c>
      <c r="E11" s="236" t="s">
        <v>578</v>
      </c>
      <c r="F11" s="236" t="s">
        <v>572</v>
      </c>
      <c r="G11" s="203"/>
      <c r="H11" s="261"/>
      <c r="I11" s="76">
        <v>6</v>
      </c>
      <c r="J11" s="235" t="s">
        <v>145</v>
      </c>
      <c r="K11" s="311">
        <v>326</v>
      </c>
      <c r="L11" s="237">
        <v>34911</v>
      </c>
      <c r="M11" s="194" t="s">
        <v>617</v>
      </c>
      <c r="N11" s="194" t="s">
        <v>618</v>
      </c>
      <c r="O11" s="238"/>
    </row>
    <row r="12" spans="1:15" ht="37.5" customHeight="1">
      <c r="A12" s="76">
        <v>7</v>
      </c>
      <c r="B12" s="235" t="s">
        <v>890</v>
      </c>
      <c r="C12" s="308">
        <v>346</v>
      </c>
      <c r="D12" s="132">
        <v>34524</v>
      </c>
      <c r="E12" s="236" t="s">
        <v>634</v>
      </c>
      <c r="F12" s="236" t="s">
        <v>632</v>
      </c>
      <c r="G12" s="203"/>
      <c r="H12" s="261"/>
      <c r="I12" s="76">
        <v>7</v>
      </c>
      <c r="J12" s="235" t="s">
        <v>146</v>
      </c>
      <c r="K12" s="311">
        <v>254</v>
      </c>
      <c r="L12" s="237">
        <v>32776</v>
      </c>
      <c r="M12" s="194" t="s">
        <v>538</v>
      </c>
      <c r="N12" s="194" t="s">
        <v>522</v>
      </c>
      <c r="O12" s="238"/>
    </row>
    <row r="13" spans="1:15" ht="37.5" customHeight="1">
      <c r="A13" s="76">
        <v>8</v>
      </c>
      <c r="B13" s="235" t="s">
        <v>891</v>
      </c>
      <c r="C13" s="308">
        <v>361</v>
      </c>
      <c r="D13" s="132">
        <v>32801</v>
      </c>
      <c r="E13" s="236" t="s">
        <v>660</v>
      </c>
      <c r="F13" s="236" t="s">
        <v>657</v>
      </c>
      <c r="G13" s="203"/>
      <c r="H13" s="261"/>
      <c r="I13" s="76">
        <v>8</v>
      </c>
      <c r="J13" s="235" t="s">
        <v>147</v>
      </c>
      <c r="K13" s="311">
        <v>278</v>
      </c>
      <c r="L13" s="237">
        <v>30769</v>
      </c>
      <c r="M13" s="194" t="s">
        <v>561</v>
      </c>
      <c r="N13" s="194" t="s">
        <v>555</v>
      </c>
      <c r="O13" s="238"/>
    </row>
    <row r="14" spans="1:15" ht="37.5" customHeight="1">
      <c r="A14" s="559" t="s">
        <v>282</v>
      </c>
      <c r="B14" s="559"/>
      <c r="C14" s="559"/>
      <c r="D14" s="559"/>
      <c r="E14" s="559"/>
      <c r="F14" s="559"/>
      <c r="G14" s="559"/>
      <c r="H14" s="261"/>
      <c r="I14" s="491" t="s">
        <v>256</v>
      </c>
      <c r="J14" s="491"/>
      <c r="K14" s="491"/>
      <c r="L14" s="491"/>
      <c r="M14" s="491"/>
      <c r="N14" s="491"/>
      <c r="O14" s="491"/>
    </row>
    <row r="15" spans="1:15" ht="37.5" customHeight="1">
      <c r="A15" s="229" t="s">
        <v>12</v>
      </c>
      <c r="B15" s="229" t="s">
        <v>64</v>
      </c>
      <c r="C15" s="229" t="s">
        <v>63</v>
      </c>
      <c r="D15" s="230" t="s">
        <v>13</v>
      </c>
      <c r="E15" s="231" t="s">
        <v>14</v>
      </c>
      <c r="F15" s="231" t="s">
        <v>493</v>
      </c>
      <c r="G15" s="232" t="s">
        <v>171</v>
      </c>
      <c r="H15" s="261"/>
      <c r="I15" s="229" t="s">
        <v>12</v>
      </c>
      <c r="J15" s="229" t="s">
        <v>64</v>
      </c>
      <c r="K15" s="229" t="s">
        <v>63</v>
      </c>
      <c r="L15" s="230" t="s">
        <v>13</v>
      </c>
      <c r="M15" s="231" t="s">
        <v>14</v>
      </c>
      <c r="N15" s="231" t="s">
        <v>493</v>
      </c>
      <c r="O15" s="232" t="s">
        <v>171</v>
      </c>
    </row>
    <row r="16" spans="1:15" ht="37.5" customHeight="1">
      <c r="A16" s="76">
        <v>1</v>
      </c>
      <c r="B16" s="235" t="s">
        <v>876</v>
      </c>
      <c r="C16" s="308">
        <v>354</v>
      </c>
      <c r="D16" s="132">
        <v>32903</v>
      </c>
      <c r="E16" s="236" t="s">
        <v>647</v>
      </c>
      <c r="F16" s="236" t="s">
        <v>646</v>
      </c>
      <c r="G16" s="133"/>
      <c r="H16" s="261"/>
      <c r="I16" s="102">
        <v>1</v>
      </c>
      <c r="J16" s="103" t="s">
        <v>191</v>
      </c>
      <c r="K16" s="294">
        <v>363</v>
      </c>
      <c r="L16" s="104">
        <v>26770</v>
      </c>
      <c r="M16" s="212" t="s">
        <v>666</v>
      </c>
      <c r="N16" s="212" t="s">
        <v>657</v>
      </c>
      <c r="O16" s="238"/>
    </row>
    <row r="17" spans="1:15" ht="37.5" customHeight="1">
      <c r="A17" s="76">
        <v>2</v>
      </c>
      <c r="B17" s="235" t="s">
        <v>877</v>
      </c>
      <c r="C17" s="308">
        <v>307</v>
      </c>
      <c r="D17" s="132">
        <v>35065</v>
      </c>
      <c r="E17" s="236" t="s">
        <v>926</v>
      </c>
      <c r="F17" s="236" t="s">
        <v>601</v>
      </c>
      <c r="G17" s="133"/>
      <c r="H17" s="261"/>
      <c r="I17" s="102">
        <v>2</v>
      </c>
      <c r="J17" s="103" t="s">
        <v>192</v>
      </c>
      <c r="K17" s="294">
        <v>350</v>
      </c>
      <c r="L17" s="104">
        <v>34243</v>
      </c>
      <c r="M17" s="212" t="s">
        <v>653</v>
      </c>
      <c r="N17" s="212" t="s">
        <v>646</v>
      </c>
      <c r="O17" s="238"/>
    </row>
    <row r="18" spans="1:15" ht="37.5" customHeight="1">
      <c r="A18" s="76">
        <v>3</v>
      </c>
      <c r="B18" s="235" t="s">
        <v>878</v>
      </c>
      <c r="C18" s="308">
        <v>321</v>
      </c>
      <c r="D18" s="132">
        <v>34740</v>
      </c>
      <c r="E18" s="236" t="s">
        <v>619</v>
      </c>
      <c r="F18" s="236" t="s">
        <v>618</v>
      </c>
      <c r="G18" s="133"/>
      <c r="H18" s="261"/>
      <c r="I18" s="102">
        <v>3</v>
      </c>
      <c r="J18" s="103" t="s">
        <v>193</v>
      </c>
      <c r="K18" s="294">
        <v>340</v>
      </c>
      <c r="L18" s="104">
        <v>34724</v>
      </c>
      <c r="M18" s="212" t="s">
        <v>642</v>
      </c>
      <c r="N18" s="212" t="s">
        <v>632</v>
      </c>
      <c r="O18" s="238"/>
    </row>
    <row r="19" spans="1:15" ht="37.5" customHeight="1">
      <c r="A19" s="76">
        <v>4</v>
      </c>
      <c r="B19" s="235" t="s">
        <v>879</v>
      </c>
      <c r="C19" s="308">
        <v>272</v>
      </c>
      <c r="D19" s="132">
        <v>30820</v>
      </c>
      <c r="E19" s="236" t="s">
        <v>556</v>
      </c>
      <c r="F19" s="236" t="s">
        <v>555</v>
      </c>
      <c r="G19" s="133"/>
      <c r="H19" s="261"/>
      <c r="I19" s="102">
        <v>4</v>
      </c>
      <c r="J19" s="103" t="s">
        <v>194</v>
      </c>
      <c r="K19" s="294">
        <v>308</v>
      </c>
      <c r="L19" s="104" t="s">
        <v>611</v>
      </c>
      <c r="M19" s="212" t="s">
        <v>612</v>
      </c>
      <c r="N19" s="212" t="s">
        <v>601</v>
      </c>
      <c r="O19" s="238"/>
    </row>
    <row r="20" spans="1:15" ht="37.5" customHeight="1">
      <c r="A20" s="76">
        <v>5</v>
      </c>
      <c r="B20" s="235" t="s">
        <v>880</v>
      </c>
      <c r="C20" s="308">
        <v>259</v>
      </c>
      <c r="D20" s="132">
        <v>34436</v>
      </c>
      <c r="E20" s="236" t="s">
        <v>526</v>
      </c>
      <c r="F20" s="236" t="s">
        <v>522</v>
      </c>
      <c r="G20" s="133"/>
      <c r="H20" s="261"/>
      <c r="I20" s="102">
        <v>5</v>
      </c>
      <c r="J20" s="103" t="s">
        <v>195</v>
      </c>
      <c r="K20" s="294">
        <v>292</v>
      </c>
      <c r="L20" s="104" t="s">
        <v>591</v>
      </c>
      <c r="M20" s="212" t="s">
        <v>592</v>
      </c>
      <c r="N20" s="212" t="s">
        <v>572</v>
      </c>
      <c r="O20" s="238"/>
    </row>
    <row r="21" spans="1:15" ht="37.5" customHeight="1">
      <c r="A21" s="76">
        <v>6</v>
      </c>
      <c r="B21" s="235" t="s">
        <v>881</v>
      </c>
      <c r="C21" s="308">
        <v>296</v>
      </c>
      <c r="D21" s="132" t="s">
        <v>575</v>
      </c>
      <c r="E21" s="236" t="s">
        <v>576</v>
      </c>
      <c r="F21" s="236" t="s">
        <v>572</v>
      </c>
      <c r="G21" s="133"/>
      <c r="H21" s="261"/>
      <c r="I21" s="102">
        <v>6</v>
      </c>
      <c r="J21" s="103" t="s">
        <v>196</v>
      </c>
      <c r="K21" s="294">
        <v>331</v>
      </c>
      <c r="L21" s="104">
        <v>34198</v>
      </c>
      <c r="M21" s="212" t="s">
        <v>627</v>
      </c>
      <c r="N21" s="212" t="s">
        <v>618</v>
      </c>
      <c r="O21" s="238"/>
    </row>
    <row r="22" spans="1:15" ht="37.5" customHeight="1">
      <c r="A22" s="76">
        <v>7</v>
      </c>
      <c r="B22" s="235" t="s">
        <v>882</v>
      </c>
      <c r="C22" s="308">
        <v>337</v>
      </c>
      <c r="D22" s="132">
        <v>33378</v>
      </c>
      <c r="E22" s="236" t="s">
        <v>633</v>
      </c>
      <c r="F22" s="236" t="s">
        <v>632</v>
      </c>
      <c r="G22" s="133"/>
      <c r="H22" s="261"/>
      <c r="I22" s="102">
        <v>7</v>
      </c>
      <c r="J22" s="103" t="s">
        <v>197</v>
      </c>
      <c r="K22" s="294">
        <v>256</v>
      </c>
      <c r="L22" s="104">
        <v>35120</v>
      </c>
      <c r="M22" s="212" t="s">
        <v>545</v>
      </c>
      <c r="N22" s="212" t="s">
        <v>522</v>
      </c>
      <c r="O22" s="238"/>
    </row>
    <row r="23" spans="1:15" ht="37.5" customHeight="1">
      <c r="A23" s="76">
        <v>8</v>
      </c>
      <c r="B23" s="235" t="s">
        <v>883</v>
      </c>
      <c r="C23" s="308">
        <v>362</v>
      </c>
      <c r="D23" s="132">
        <v>33276</v>
      </c>
      <c r="E23" s="236" t="s">
        <v>658</v>
      </c>
      <c r="F23" s="236" t="s">
        <v>657</v>
      </c>
      <c r="G23" s="133"/>
      <c r="H23" s="261"/>
      <c r="I23" s="102">
        <v>8</v>
      </c>
      <c r="J23" s="103" t="s">
        <v>198</v>
      </c>
      <c r="K23" s="294">
        <v>269</v>
      </c>
      <c r="L23" s="104">
        <v>34029</v>
      </c>
      <c r="M23" s="212" t="s">
        <v>565</v>
      </c>
      <c r="N23" s="212" t="s">
        <v>555</v>
      </c>
      <c r="O23" s="238"/>
    </row>
    <row r="24" spans="1:15" ht="37.5" customHeight="1">
      <c r="A24" s="491" t="s">
        <v>443</v>
      </c>
      <c r="B24" s="491"/>
      <c r="C24" s="491"/>
      <c r="D24" s="491"/>
      <c r="E24" s="491"/>
      <c r="F24" s="491"/>
      <c r="G24" s="491"/>
      <c r="H24" s="261"/>
      <c r="I24" s="491" t="s">
        <v>257</v>
      </c>
      <c r="J24" s="491"/>
      <c r="K24" s="491"/>
      <c r="L24" s="491"/>
      <c r="M24" s="491"/>
      <c r="N24" s="491"/>
      <c r="O24" s="491"/>
    </row>
    <row r="25" spans="1:15" ht="37.5" customHeight="1">
      <c r="A25" s="229" t="s">
        <v>12</v>
      </c>
      <c r="B25" s="229" t="s">
        <v>64</v>
      </c>
      <c r="C25" s="229" t="s">
        <v>63</v>
      </c>
      <c r="D25" s="230" t="s">
        <v>13</v>
      </c>
      <c r="E25" s="231" t="s">
        <v>14</v>
      </c>
      <c r="F25" s="231" t="s">
        <v>493</v>
      </c>
      <c r="G25" s="232" t="s">
        <v>171</v>
      </c>
      <c r="H25" s="261"/>
      <c r="I25" s="229" t="s">
        <v>12</v>
      </c>
      <c r="J25" s="229" t="s">
        <v>64</v>
      </c>
      <c r="K25" s="229" t="s">
        <v>63</v>
      </c>
      <c r="L25" s="230" t="s">
        <v>13</v>
      </c>
      <c r="M25" s="231" t="s">
        <v>14</v>
      </c>
      <c r="N25" s="231" t="s">
        <v>493</v>
      </c>
      <c r="O25" s="232" t="s">
        <v>171</v>
      </c>
    </row>
    <row r="26" spans="1:15" ht="37.5" customHeight="1">
      <c r="A26" s="76">
        <v>1</v>
      </c>
      <c r="B26" s="235" t="s">
        <v>868</v>
      </c>
      <c r="C26" s="308">
        <v>359</v>
      </c>
      <c r="D26" s="132">
        <v>31444</v>
      </c>
      <c r="E26" s="236" t="s">
        <v>651</v>
      </c>
      <c r="F26" s="236" t="s">
        <v>646</v>
      </c>
      <c r="G26" s="133"/>
      <c r="H26" s="261"/>
      <c r="I26" s="102">
        <v>1</v>
      </c>
      <c r="J26" s="103" t="s">
        <v>216</v>
      </c>
      <c r="K26" s="294">
        <v>364</v>
      </c>
      <c r="L26" s="104">
        <v>32875</v>
      </c>
      <c r="M26" s="212" t="s">
        <v>667</v>
      </c>
      <c r="N26" s="212" t="s">
        <v>657</v>
      </c>
      <c r="O26" s="238"/>
    </row>
    <row r="27" spans="1:15" ht="37.5" customHeight="1">
      <c r="A27" s="76">
        <v>2</v>
      </c>
      <c r="B27" s="235" t="s">
        <v>869</v>
      </c>
      <c r="C27" s="308">
        <v>305</v>
      </c>
      <c r="D27" s="132">
        <v>34647</v>
      </c>
      <c r="E27" s="236" t="s">
        <v>603</v>
      </c>
      <c r="F27" s="236" t="s">
        <v>601</v>
      </c>
      <c r="G27" s="133"/>
      <c r="H27" s="261"/>
      <c r="I27" s="102">
        <v>2</v>
      </c>
      <c r="J27" s="103" t="s">
        <v>217</v>
      </c>
      <c r="K27" s="294">
        <v>351</v>
      </c>
      <c r="L27" s="104">
        <v>34861</v>
      </c>
      <c r="M27" s="212" t="s">
        <v>654</v>
      </c>
      <c r="N27" s="212" t="s">
        <v>646</v>
      </c>
      <c r="O27" s="238"/>
    </row>
    <row r="28" spans="1:15" ht="37.5" customHeight="1">
      <c r="A28" s="76">
        <v>3</v>
      </c>
      <c r="B28" s="235" t="s">
        <v>870</v>
      </c>
      <c r="C28" s="308">
        <v>329</v>
      </c>
      <c r="D28" s="132">
        <v>32779</v>
      </c>
      <c r="E28" s="236" t="s">
        <v>620</v>
      </c>
      <c r="F28" s="236" t="s">
        <v>618</v>
      </c>
      <c r="G28" s="133"/>
      <c r="H28" s="261"/>
      <c r="I28" s="102">
        <v>3</v>
      </c>
      <c r="J28" s="103" t="s">
        <v>218</v>
      </c>
      <c r="K28" s="294">
        <v>344</v>
      </c>
      <c r="L28" s="104">
        <v>33780</v>
      </c>
      <c r="M28" s="212" t="s">
        <v>643</v>
      </c>
      <c r="N28" s="212" t="s">
        <v>632</v>
      </c>
      <c r="O28" s="238"/>
    </row>
    <row r="29" spans="1:15" ht="37.5" customHeight="1">
      <c r="A29" s="76">
        <v>4</v>
      </c>
      <c r="B29" s="235" t="s">
        <v>871</v>
      </c>
      <c r="C29" s="308">
        <v>266</v>
      </c>
      <c r="D29" s="132">
        <v>29512</v>
      </c>
      <c r="E29" s="236" t="s">
        <v>558</v>
      </c>
      <c r="F29" s="236" t="s">
        <v>555</v>
      </c>
      <c r="G29" s="133"/>
      <c r="H29" s="261"/>
      <c r="I29" s="102">
        <v>4</v>
      </c>
      <c r="J29" s="103" t="s">
        <v>219</v>
      </c>
      <c r="K29" s="294">
        <v>303</v>
      </c>
      <c r="L29" s="104">
        <v>35054</v>
      </c>
      <c r="M29" s="212" t="s">
        <v>613</v>
      </c>
      <c r="N29" s="212" t="s">
        <v>601</v>
      </c>
      <c r="O29" s="238"/>
    </row>
    <row r="30" spans="1:15" ht="37.5" customHeight="1">
      <c r="A30" s="76">
        <v>5</v>
      </c>
      <c r="B30" s="235" t="s">
        <v>872</v>
      </c>
      <c r="C30" s="308">
        <v>257</v>
      </c>
      <c r="D30" s="132">
        <v>34157</v>
      </c>
      <c r="E30" s="236" t="s">
        <v>521</v>
      </c>
      <c r="F30" s="236" t="s">
        <v>522</v>
      </c>
      <c r="G30" s="133"/>
      <c r="H30" s="261"/>
      <c r="I30" s="102">
        <v>5</v>
      </c>
      <c r="J30" s="103" t="s">
        <v>220</v>
      </c>
      <c r="K30" s="294">
        <v>283</v>
      </c>
      <c r="L30" s="104" t="s">
        <v>593</v>
      </c>
      <c r="M30" s="212" t="s">
        <v>594</v>
      </c>
      <c r="N30" s="212" t="s">
        <v>572</v>
      </c>
      <c r="O30" s="238"/>
    </row>
    <row r="31" spans="1:15" ht="37.5" customHeight="1">
      <c r="A31" s="76">
        <v>6</v>
      </c>
      <c r="B31" s="235" t="s">
        <v>873</v>
      </c>
      <c r="C31" s="308">
        <v>297</v>
      </c>
      <c r="D31" s="132" t="s">
        <v>570</v>
      </c>
      <c r="E31" s="236" t="s">
        <v>571</v>
      </c>
      <c r="F31" s="236" t="s">
        <v>572</v>
      </c>
      <c r="G31" s="133"/>
      <c r="H31" s="261"/>
      <c r="I31" s="102">
        <v>6</v>
      </c>
      <c r="J31" s="103" t="s">
        <v>221</v>
      </c>
      <c r="K31" s="294">
        <v>325</v>
      </c>
      <c r="L31" s="104">
        <v>35152</v>
      </c>
      <c r="M31" s="212" t="s">
        <v>626</v>
      </c>
      <c r="N31" s="212" t="s">
        <v>618</v>
      </c>
      <c r="O31" s="238"/>
    </row>
    <row r="32" spans="1:15" ht="37.5" customHeight="1">
      <c r="A32" s="76">
        <v>7</v>
      </c>
      <c r="B32" s="235" t="s">
        <v>874</v>
      </c>
      <c r="C32" s="308">
        <v>339</v>
      </c>
      <c r="D32" s="132">
        <v>33029</v>
      </c>
      <c r="E32" s="236" t="s">
        <v>631</v>
      </c>
      <c r="F32" s="236" t="s">
        <v>632</v>
      </c>
      <c r="G32" s="133"/>
      <c r="H32" s="261"/>
      <c r="I32" s="102">
        <v>7</v>
      </c>
      <c r="J32" s="103" t="s">
        <v>222</v>
      </c>
      <c r="K32" s="294">
        <v>253</v>
      </c>
      <c r="L32" s="104">
        <v>35516</v>
      </c>
      <c r="M32" s="212" t="s">
        <v>547</v>
      </c>
      <c r="N32" s="212" t="s">
        <v>522</v>
      </c>
      <c r="O32" s="238"/>
    </row>
    <row r="33" spans="1:15" ht="37.5" customHeight="1">
      <c r="A33" s="76">
        <v>8</v>
      </c>
      <c r="B33" s="235" t="s">
        <v>875</v>
      </c>
      <c r="C33" s="308">
        <v>365</v>
      </c>
      <c r="D33" s="132">
        <v>32779</v>
      </c>
      <c r="E33" s="236" t="s">
        <v>659</v>
      </c>
      <c r="F33" s="236" t="s">
        <v>657</v>
      </c>
      <c r="G33" s="133"/>
      <c r="H33" s="261"/>
      <c r="I33" s="102">
        <v>8</v>
      </c>
      <c r="J33" s="103" t="s">
        <v>223</v>
      </c>
      <c r="K33" s="294">
        <v>274</v>
      </c>
      <c r="L33" s="104">
        <v>32645</v>
      </c>
      <c r="M33" s="212" t="s">
        <v>566</v>
      </c>
      <c r="N33" s="212" t="s">
        <v>555</v>
      </c>
      <c r="O33" s="238"/>
    </row>
    <row r="34" spans="1:15" ht="37.5" customHeight="1">
      <c r="A34" s="491" t="s">
        <v>444</v>
      </c>
      <c r="B34" s="491"/>
      <c r="C34" s="491"/>
      <c r="D34" s="491"/>
      <c r="E34" s="491"/>
      <c r="F34" s="491"/>
      <c r="G34" s="491"/>
      <c r="H34" s="261"/>
      <c r="I34" s="491" t="s">
        <v>172</v>
      </c>
      <c r="J34" s="491"/>
      <c r="K34" s="491"/>
      <c r="L34" s="491"/>
      <c r="M34" s="491"/>
      <c r="N34" s="491"/>
      <c r="O34" s="491"/>
    </row>
    <row r="35" spans="1:15" ht="37.5" customHeight="1">
      <c r="A35" s="229" t="s">
        <v>12</v>
      </c>
      <c r="B35" s="229" t="s">
        <v>64</v>
      </c>
      <c r="C35" s="229" t="s">
        <v>63</v>
      </c>
      <c r="D35" s="230" t="s">
        <v>13</v>
      </c>
      <c r="E35" s="231" t="s">
        <v>14</v>
      </c>
      <c r="F35" s="231" t="s">
        <v>493</v>
      </c>
      <c r="G35" s="232" t="s">
        <v>171</v>
      </c>
      <c r="H35" s="261"/>
      <c r="I35" s="229" t="s">
        <v>12</v>
      </c>
      <c r="J35" s="229" t="s">
        <v>64</v>
      </c>
      <c r="K35" s="229" t="s">
        <v>63</v>
      </c>
      <c r="L35" s="230" t="s">
        <v>13</v>
      </c>
      <c r="M35" s="231" t="s">
        <v>14</v>
      </c>
      <c r="N35" s="231" t="s">
        <v>493</v>
      </c>
      <c r="O35" s="232" t="s">
        <v>171</v>
      </c>
    </row>
    <row r="36" spans="1:15" ht="37.5" customHeight="1">
      <c r="A36" s="76">
        <v>1</v>
      </c>
      <c r="B36" s="235" t="s">
        <v>892</v>
      </c>
      <c r="C36" s="308">
        <v>353</v>
      </c>
      <c r="D36" s="132">
        <v>34335</v>
      </c>
      <c r="E36" s="236" t="s">
        <v>649</v>
      </c>
      <c r="F36" s="236" t="s">
        <v>646</v>
      </c>
      <c r="G36" s="203"/>
      <c r="H36" s="261"/>
      <c r="I36" s="102">
        <v>1</v>
      </c>
      <c r="J36" s="103" t="s">
        <v>299</v>
      </c>
      <c r="K36" s="294">
        <v>366</v>
      </c>
      <c r="L36" s="104">
        <v>28721</v>
      </c>
      <c r="M36" s="212" t="s">
        <v>664</v>
      </c>
      <c r="N36" s="212" t="s">
        <v>657</v>
      </c>
      <c r="O36" s="238"/>
    </row>
    <row r="37" spans="1:15" ht="37.5" customHeight="1">
      <c r="A37" s="76">
        <v>2</v>
      </c>
      <c r="B37" s="235" t="s">
        <v>893</v>
      </c>
      <c r="C37" s="308">
        <v>304</v>
      </c>
      <c r="D37" s="132">
        <v>34973</v>
      </c>
      <c r="E37" s="236" t="s">
        <v>605</v>
      </c>
      <c r="F37" s="236" t="s">
        <v>601</v>
      </c>
      <c r="G37" s="203"/>
      <c r="H37" s="261"/>
      <c r="I37" s="102">
        <v>2</v>
      </c>
      <c r="J37" s="103" t="s">
        <v>300</v>
      </c>
      <c r="K37" s="294">
        <v>360</v>
      </c>
      <c r="L37" s="104" t="s">
        <v>840</v>
      </c>
      <c r="M37" s="212" t="s">
        <v>925</v>
      </c>
      <c r="N37" s="212" t="s">
        <v>646</v>
      </c>
      <c r="O37" s="238"/>
    </row>
    <row r="38" spans="1:15" ht="37.5" customHeight="1">
      <c r="A38" s="76">
        <v>3</v>
      </c>
      <c r="B38" s="235" t="s">
        <v>894</v>
      </c>
      <c r="C38" s="308">
        <v>324</v>
      </c>
      <c r="D38" s="132">
        <v>33817</v>
      </c>
      <c r="E38" s="236" t="s">
        <v>622</v>
      </c>
      <c r="F38" s="236" t="s">
        <v>618</v>
      </c>
      <c r="G38" s="203"/>
      <c r="H38" s="261"/>
      <c r="I38" s="102">
        <v>3</v>
      </c>
      <c r="J38" s="103" t="s">
        <v>301</v>
      </c>
      <c r="K38" s="294">
        <v>345</v>
      </c>
      <c r="L38" s="104">
        <v>28816</v>
      </c>
      <c r="M38" s="212" t="s">
        <v>640</v>
      </c>
      <c r="N38" s="212" t="s">
        <v>632</v>
      </c>
      <c r="O38" s="238"/>
    </row>
    <row r="39" spans="1:15" ht="37.5" customHeight="1">
      <c r="A39" s="76">
        <v>4</v>
      </c>
      <c r="B39" s="235" t="s">
        <v>895</v>
      </c>
      <c r="C39" s="308" t="s">
        <v>840</v>
      </c>
      <c r="D39" s="132" t="s">
        <v>840</v>
      </c>
      <c r="E39" s="236" t="s">
        <v>924</v>
      </c>
      <c r="F39" s="236" t="s">
        <v>555</v>
      </c>
      <c r="G39" s="203"/>
      <c r="H39" s="261"/>
      <c r="I39" s="102">
        <v>4</v>
      </c>
      <c r="J39" s="103" t="s">
        <v>302</v>
      </c>
      <c r="K39" s="294">
        <v>314</v>
      </c>
      <c r="L39" s="104">
        <v>35519</v>
      </c>
      <c r="M39" s="212" t="s">
        <v>609</v>
      </c>
      <c r="N39" s="212" t="s">
        <v>601</v>
      </c>
      <c r="O39" s="238"/>
    </row>
    <row r="40" spans="1:15" ht="37.5" customHeight="1">
      <c r="A40" s="76">
        <v>5</v>
      </c>
      <c r="B40" s="235" t="s">
        <v>896</v>
      </c>
      <c r="C40" s="308">
        <v>255</v>
      </c>
      <c r="D40" s="132">
        <v>33458</v>
      </c>
      <c r="E40" s="236" t="s">
        <v>530</v>
      </c>
      <c r="F40" s="236" t="s">
        <v>522</v>
      </c>
      <c r="G40" s="203"/>
      <c r="H40" s="261"/>
      <c r="I40" s="102">
        <v>5</v>
      </c>
      <c r="J40" s="103" t="s">
        <v>303</v>
      </c>
      <c r="K40" s="294">
        <v>295</v>
      </c>
      <c r="L40" s="104" t="s">
        <v>587</v>
      </c>
      <c r="M40" s="212" t="s">
        <v>588</v>
      </c>
      <c r="N40" s="212" t="s">
        <v>572</v>
      </c>
      <c r="O40" s="238"/>
    </row>
    <row r="41" spans="1:15" ht="37.5" customHeight="1">
      <c r="A41" s="76">
        <v>6</v>
      </c>
      <c r="B41" s="235" t="s">
        <v>897</v>
      </c>
      <c r="C41" s="308">
        <v>298</v>
      </c>
      <c r="D41" s="132" t="s">
        <v>579</v>
      </c>
      <c r="E41" s="236" t="s">
        <v>580</v>
      </c>
      <c r="F41" s="236" t="s">
        <v>572</v>
      </c>
      <c r="G41" s="203"/>
      <c r="H41" s="261"/>
      <c r="I41" s="102">
        <v>6</v>
      </c>
      <c r="J41" s="103" t="s">
        <v>304</v>
      </c>
      <c r="K41" s="294">
        <v>322</v>
      </c>
      <c r="L41" s="104">
        <v>34635</v>
      </c>
      <c r="M41" s="212" t="s">
        <v>625</v>
      </c>
      <c r="N41" s="212" t="s">
        <v>618</v>
      </c>
      <c r="O41" s="238"/>
    </row>
    <row r="42" spans="1:15" ht="37.5" customHeight="1">
      <c r="A42" s="76">
        <v>7</v>
      </c>
      <c r="B42" s="235" t="s">
        <v>898</v>
      </c>
      <c r="C42" s="308">
        <v>342</v>
      </c>
      <c r="D42" s="132">
        <v>32983</v>
      </c>
      <c r="E42" s="236" t="s">
        <v>635</v>
      </c>
      <c r="F42" s="236" t="s">
        <v>632</v>
      </c>
      <c r="G42" s="203"/>
      <c r="H42" s="261"/>
      <c r="I42" s="102">
        <v>7</v>
      </c>
      <c r="J42" s="103" t="s">
        <v>305</v>
      </c>
      <c r="K42" s="294">
        <v>251</v>
      </c>
      <c r="L42" s="104">
        <v>32996</v>
      </c>
      <c r="M42" s="212" t="s">
        <v>541</v>
      </c>
      <c r="N42" s="212" t="s">
        <v>522</v>
      </c>
      <c r="O42" s="238"/>
    </row>
    <row r="43" spans="1:15" ht="37.5" customHeight="1">
      <c r="A43" s="76">
        <v>8</v>
      </c>
      <c r="B43" s="235" t="s">
        <v>899</v>
      </c>
      <c r="C43" s="308">
        <v>372</v>
      </c>
      <c r="D43" s="132">
        <v>32719</v>
      </c>
      <c r="E43" s="236" t="s">
        <v>662</v>
      </c>
      <c r="F43" s="236" t="s">
        <v>657</v>
      </c>
      <c r="G43" s="203"/>
      <c r="H43" s="263"/>
      <c r="I43" s="102">
        <v>8</v>
      </c>
      <c r="J43" s="103" t="s">
        <v>306</v>
      </c>
      <c r="K43" s="294">
        <v>282</v>
      </c>
      <c r="L43" s="104">
        <v>27193</v>
      </c>
      <c r="M43" s="212" t="s">
        <v>563</v>
      </c>
      <c r="N43" s="212" t="s">
        <v>555</v>
      </c>
      <c r="O43" s="238"/>
    </row>
    <row r="44" spans="1:15" ht="37.5" customHeight="1">
      <c r="A44" s="557" t="s">
        <v>442</v>
      </c>
      <c r="B44" s="557"/>
      <c r="C44" s="557"/>
      <c r="D44" s="557"/>
      <c r="E44" s="557"/>
      <c r="F44" s="557"/>
      <c r="G44" s="557"/>
      <c r="H44" s="257"/>
      <c r="I44" s="492" t="s">
        <v>445</v>
      </c>
      <c r="J44" s="492"/>
      <c r="K44" s="492"/>
      <c r="L44" s="492"/>
      <c r="M44" s="492"/>
      <c r="N44" s="492"/>
      <c r="O44" s="492"/>
    </row>
    <row r="45" spans="1:15" ht="37.5" customHeight="1">
      <c r="A45" s="229" t="s">
        <v>12</v>
      </c>
      <c r="B45" s="229" t="s">
        <v>64</v>
      </c>
      <c r="C45" s="229" t="s">
        <v>63</v>
      </c>
      <c r="D45" s="230" t="s">
        <v>13</v>
      </c>
      <c r="E45" s="231" t="s">
        <v>14</v>
      </c>
      <c r="F45" s="231" t="s">
        <v>493</v>
      </c>
      <c r="G45" s="232" t="s">
        <v>171</v>
      </c>
      <c r="H45" s="257"/>
      <c r="I45" s="229" t="s">
        <v>12</v>
      </c>
      <c r="J45" s="229" t="s">
        <v>64</v>
      </c>
      <c r="K45" s="229" t="s">
        <v>63</v>
      </c>
      <c r="L45" s="230" t="s">
        <v>13</v>
      </c>
      <c r="M45" s="231" t="s">
        <v>14</v>
      </c>
      <c r="N45" s="231" t="s">
        <v>493</v>
      </c>
      <c r="O45" s="232" t="s">
        <v>171</v>
      </c>
    </row>
    <row r="46" spans="1:15" ht="37.5" customHeight="1">
      <c r="A46" s="76">
        <v>1</v>
      </c>
      <c r="B46" s="235" t="s">
        <v>482</v>
      </c>
      <c r="C46" s="311" t="s">
        <v>843</v>
      </c>
      <c r="D46" s="306" t="s">
        <v>843</v>
      </c>
      <c r="E46" s="236" t="s">
        <v>843</v>
      </c>
      <c r="F46" s="236" t="s">
        <v>843</v>
      </c>
      <c r="G46" s="133"/>
      <c r="H46" s="257"/>
      <c r="I46" s="76">
        <v>1</v>
      </c>
      <c r="J46" s="235" t="s">
        <v>904</v>
      </c>
      <c r="K46" s="308">
        <v>358</v>
      </c>
      <c r="L46" s="132">
        <v>33970</v>
      </c>
      <c r="M46" s="236" t="s">
        <v>650</v>
      </c>
      <c r="N46" s="236" t="s">
        <v>646</v>
      </c>
      <c r="O46" s="203"/>
    </row>
    <row r="47" spans="1:15" ht="37.5" customHeight="1">
      <c r="A47" s="76">
        <v>2</v>
      </c>
      <c r="B47" s="235" t="s">
        <v>483</v>
      </c>
      <c r="C47" s="311" t="s">
        <v>843</v>
      </c>
      <c r="D47" s="306" t="s">
        <v>843</v>
      </c>
      <c r="E47" s="236" t="s">
        <v>843</v>
      </c>
      <c r="F47" s="236" t="s">
        <v>843</v>
      </c>
      <c r="G47" s="133"/>
      <c r="H47" s="257"/>
      <c r="I47" s="76">
        <v>2</v>
      </c>
      <c r="J47" s="235" t="s">
        <v>905</v>
      </c>
      <c r="K47" s="308">
        <v>315</v>
      </c>
      <c r="L47" s="132">
        <v>33981</v>
      </c>
      <c r="M47" s="236" t="s">
        <v>606</v>
      </c>
      <c r="N47" s="236" t="s">
        <v>601</v>
      </c>
      <c r="O47" s="203"/>
    </row>
    <row r="48" spans="1:15" ht="37.5" customHeight="1">
      <c r="A48" s="76">
        <v>3</v>
      </c>
      <c r="B48" s="235" t="s">
        <v>484</v>
      </c>
      <c r="C48" s="311" t="s">
        <v>843</v>
      </c>
      <c r="D48" s="306" t="s">
        <v>843</v>
      </c>
      <c r="E48" s="236" t="s">
        <v>843</v>
      </c>
      <c r="F48" s="236" t="s">
        <v>843</v>
      </c>
      <c r="G48" s="133"/>
      <c r="H48" s="257"/>
      <c r="I48" s="76">
        <v>3</v>
      </c>
      <c r="J48" s="235" t="s">
        <v>906</v>
      </c>
      <c r="K48" s="308">
        <v>327</v>
      </c>
      <c r="L48" s="132">
        <v>34062</v>
      </c>
      <c r="M48" s="236" t="s">
        <v>623</v>
      </c>
      <c r="N48" s="236" t="s">
        <v>618</v>
      </c>
      <c r="O48" s="203"/>
    </row>
    <row r="49" spans="1:15" ht="37.5" customHeight="1">
      <c r="A49" s="76">
        <v>4</v>
      </c>
      <c r="B49" s="235" t="s">
        <v>485</v>
      </c>
      <c r="C49" s="311" t="s">
        <v>843</v>
      </c>
      <c r="D49" s="306" t="s">
        <v>843</v>
      </c>
      <c r="E49" s="236" t="s">
        <v>843</v>
      </c>
      <c r="F49" s="236" t="s">
        <v>843</v>
      </c>
      <c r="G49" s="133"/>
      <c r="H49" s="257"/>
      <c r="I49" s="76">
        <v>4</v>
      </c>
      <c r="J49" s="235" t="s">
        <v>907</v>
      </c>
      <c r="K49" s="308">
        <v>268</v>
      </c>
      <c r="L49" s="132">
        <v>31362</v>
      </c>
      <c r="M49" s="236" t="s">
        <v>560</v>
      </c>
      <c r="N49" s="236" t="s">
        <v>555</v>
      </c>
      <c r="O49" s="203"/>
    </row>
    <row r="50" spans="1:15" ht="37.5" customHeight="1">
      <c r="A50" s="76">
        <v>5</v>
      </c>
      <c r="B50" s="235" t="s">
        <v>486</v>
      </c>
      <c r="C50" s="311" t="s">
        <v>843</v>
      </c>
      <c r="D50" s="306" t="s">
        <v>843</v>
      </c>
      <c r="E50" s="236" t="s">
        <v>843</v>
      </c>
      <c r="F50" s="236" t="s">
        <v>843</v>
      </c>
      <c r="G50" s="133"/>
      <c r="H50" s="257"/>
      <c r="I50" s="76">
        <v>5</v>
      </c>
      <c r="J50" s="235" t="s">
        <v>908</v>
      </c>
      <c r="K50" s="308">
        <v>258</v>
      </c>
      <c r="L50" s="132">
        <v>33819</v>
      </c>
      <c r="M50" s="236" t="s">
        <v>535</v>
      </c>
      <c r="N50" s="236" t="s">
        <v>522</v>
      </c>
      <c r="O50" s="203"/>
    </row>
    <row r="51" spans="1:15" ht="37.5" customHeight="1">
      <c r="A51" s="76">
        <v>6</v>
      </c>
      <c r="B51" s="235" t="s">
        <v>487</v>
      </c>
      <c r="C51" s="311" t="s">
        <v>843</v>
      </c>
      <c r="D51" s="306" t="s">
        <v>843</v>
      </c>
      <c r="E51" s="236" t="s">
        <v>843</v>
      </c>
      <c r="F51" s="236" t="s">
        <v>843</v>
      </c>
      <c r="G51" s="133"/>
      <c r="H51" s="257"/>
      <c r="I51" s="76">
        <v>6</v>
      </c>
      <c r="J51" s="235" t="s">
        <v>909</v>
      </c>
      <c r="K51" s="308">
        <v>294</v>
      </c>
      <c r="L51" s="132" t="s">
        <v>581</v>
      </c>
      <c r="M51" s="236" t="s">
        <v>582</v>
      </c>
      <c r="N51" s="236" t="s">
        <v>572</v>
      </c>
      <c r="O51" s="203"/>
    </row>
    <row r="52" spans="1:15" ht="37.5" customHeight="1">
      <c r="A52" s="76">
        <v>7</v>
      </c>
      <c r="B52" s="235" t="s">
        <v>488</v>
      </c>
      <c r="C52" s="311" t="s">
        <v>843</v>
      </c>
      <c r="D52" s="306" t="s">
        <v>843</v>
      </c>
      <c r="E52" s="236" t="s">
        <v>843</v>
      </c>
      <c r="F52" s="236" t="s">
        <v>843</v>
      </c>
      <c r="G52" s="133"/>
      <c r="H52" s="257"/>
      <c r="I52" s="76">
        <v>7</v>
      </c>
      <c r="J52" s="235" t="s">
        <v>910</v>
      </c>
      <c r="K52" s="308">
        <v>336</v>
      </c>
      <c r="L52" s="132">
        <v>33604</v>
      </c>
      <c r="M52" s="236" t="s">
        <v>636</v>
      </c>
      <c r="N52" s="236" t="s">
        <v>632</v>
      </c>
      <c r="O52" s="203"/>
    </row>
    <row r="53" spans="1:15" ht="37.5" customHeight="1">
      <c r="A53" s="76">
        <v>8</v>
      </c>
      <c r="B53" s="235" t="s">
        <v>489</v>
      </c>
      <c r="C53" s="311" t="s">
        <v>843</v>
      </c>
      <c r="D53" s="306" t="s">
        <v>843</v>
      </c>
      <c r="E53" s="236" t="s">
        <v>843</v>
      </c>
      <c r="F53" s="236" t="s">
        <v>843</v>
      </c>
      <c r="G53" s="133"/>
      <c r="H53" s="257"/>
      <c r="I53" s="76">
        <v>8</v>
      </c>
      <c r="J53" s="235" t="s">
        <v>911</v>
      </c>
      <c r="K53" s="308">
        <v>368</v>
      </c>
      <c r="L53" s="132">
        <v>31180</v>
      </c>
      <c r="M53" s="236" t="s">
        <v>661</v>
      </c>
      <c r="N53" s="236" t="s">
        <v>657</v>
      </c>
      <c r="O53" s="203"/>
    </row>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4" customHeight="1"/>
    <row r="90" ht="24" customHeight="1"/>
    <row r="91" ht="24" customHeight="1"/>
    <row r="92" ht="24" customHeight="1"/>
    <row r="93" ht="24" customHeight="1"/>
    <row r="94" ht="24" customHeight="1">
      <c r="H94" s="261"/>
    </row>
    <row r="95" ht="22.5" customHeight="1">
      <c r="H95" s="261"/>
    </row>
    <row r="96" ht="15.75">
      <c r="H96" s="261"/>
    </row>
    <row r="97" ht="12.75" customHeight="1">
      <c r="H97" s="261"/>
    </row>
    <row r="98" ht="50.25" customHeight="1">
      <c r="H98" s="261"/>
    </row>
    <row r="99" ht="50.25" customHeight="1">
      <c r="H99" s="261"/>
    </row>
    <row r="100" ht="50.25" customHeight="1">
      <c r="H100" s="261"/>
    </row>
    <row r="101" ht="50.25" customHeight="1">
      <c r="H101" s="261"/>
    </row>
    <row r="102" ht="50.25" customHeight="1">
      <c r="H102" s="261"/>
    </row>
    <row r="103" ht="50.25" customHeight="1">
      <c r="H103" s="261"/>
    </row>
    <row r="104" ht="50.25" customHeight="1">
      <c r="H104" s="261"/>
    </row>
    <row r="105" ht="50.25" customHeight="1">
      <c r="H105" s="261"/>
    </row>
    <row r="106" ht="15.75">
      <c r="H106" s="261"/>
    </row>
    <row r="107" ht="12.75" customHeight="1">
      <c r="H107" s="261"/>
    </row>
    <row r="108" ht="61.5" customHeight="1">
      <c r="H108" s="261"/>
    </row>
    <row r="109" ht="61.5" customHeight="1">
      <c r="H109" s="261"/>
    </row>
    <row r="110" ht="61.5" customHeight="1">
      <c r="H110" s="261"/>
    </row>
    <row r="111" ht="61.5" customHeight="1">
      <c r="H111" s="261"/>
    </row>
    <row r="112" ht="61.5" customHeight="1">
      <c r="H112" s="261"/>
    </row>
    <row r="113" ht="61.5" customHeight="1">
      <c r="H113" s="261"/>
    </row>
    <row r="114" ht="61.5" customHeight="1">
      <c r="H114" s="261"/>
    </row>
    <row r="115" ht="61.5" customHeight="1">
      <c r="H115" s="261"/>
    </row>
    <row r="116" ht="15.75">
      <c r="H116" s="261"/>
    </row>
  </sheetData>
  <sheetProtection/>
  <mergeCells count="13">
    <mergeCell ref="A1:O1"/>
    <mergeCell ref="A2:O2"/>
    <mergeCell ref="A3:O3"/>
    <mergeCell ref="A4:G4"/>
    <mergeCell ref="I34:O34"/>
    <mergeCell ref="A24:G24"/>
    <mergeCell ref="A44:G44"/>
    <mergeCell ref="I4:O4"/>
    <mergeCell ref="I14:O14"/>
    <mergeCell ref="I24:O24"/>
    <mergeCell ref="A34:G34"/>
    <mergeCell ref="I44:O44"/>
    <mergeCell ref="A14:G14"/>
  </mergeCells>
  <printOptions horizontalCentered="1"/>
  <pageMargins left="0.3937007874015748" right="0.3937007874015748" top="0.3937007874015748" bottom="0.3937007874015748" header="0.31496062992125984" footer="0.31496062992125984"/>
  <pageSetup horizontalDpi="600" verticalDpi="600" orientation="portrait" paperSize="9" scale="41" r:id="rId2"/>
  <drawing r:id="rId1"/>
</worksheet>
</file>

<file path=xl/worksheets/sheet16.xml><?xml version="1.0" encoding="utf-8"?>
<worksheet xmlns="http://schemas.openxmlformats.org/spreadsheetml/2006/main" xmlns:r="http://schemas.openxmlformats.org/officeDocument/2006/relationships">
  <sheetPr>
    <tabColor rgb="FFFFC000"/>
  </sheetPr>
  <dimension ref="A1:U90"/>
  <sheetViews>
    <sheetView view="pageBreakPreview" zoomScale="80" zoomScaleSheetLayoutView="80" zoomScalePageLayoutView="0" workbookViewId="0" topLeftCell="A1">
      <selection activeCell="M10" sqref="M10"/>
    </sheetView>
  </sheetViews>
  <sheetFormatPr defaultColWidth="9.140625" defaultRowHeight="12.75"/>
  <cols>
    <col min="1" max="1" width="4.8515625" style="28" customWidth="1"/>
    <col min="2" max="2" width="7.7109375" style="28" bestFit="1" customWidth="1"/>
    <col min="3" max="3" width="14.421875" style="21" customWidth="1"/>
    <col min="4" max="4" width="20.8515625" style="54" customWidth="1"/>
    <col min="5" max="5" width="30.8515625" style="54" customWidth="1"/>
    <col min="6" max="6" width="9.28125" style="200" customWidth="1"/>
    <col min="7" max="7" width="7.57421875" style="29" customWidth="1"/>
    <col min="8" max="8" width="2.140625" style="21" customWidth="1"/>
    <col min="9" max="9" width="4.421875" style="28" customWidth="1"/>
    <col min="10" max="10" width="4.421875" style="28" hidden="1" customWidth="1"/>
    <col min="11" max="11" width="6.57421875" style="28" customWidth="1"/>
    <col min="12" max="12" width="12.7109375" style="30" customWidth="1"/>
    <col min="13" max="13" width="16.421875" style="58" bestFit="1" customWidth="1"/>
    <col min="14" max="14" width="30.57421875" style="58" customWidth="1"/>
    <col min="15" max="15" width="9.57421875" style="200" customWidth="1"/>
    <col min="16" max="16" width="7.7109375" style="21" customWidth="1"/>
    <col min="17" max="17" width="5.7109375" style="21" customWidth="1"/>
    <col min="18" max="19" width="9.140625" style="21" customWidth="1"/>
    <col min="20" max="20" width="9.140625" style="281" hidden="1" customWidth="1"/>
    <col min="21" max="21" width="9.140625" style="282" hidden="1" customWidth="1"/>
    <col min="22" max="16384" width="9.140625" style="21" customWidth="1"/>
  </cols>
  <sheetData>
    <row r="1" spans="1:21" s="10" customFormat="1" ht="53.25" customHeight="1">
      <c r="A1" s="497" t="s">
        <v>492</v>
      </c>
      <c r="B1" s="497"/>
      <c r="C1" s="497"/>
      <c r="D1" s="497"/>
      <c r="E1" s="497"/>
      <c r="F1" s="497"/>
      <c r="G1" s="497"/>
      <c r="H1" s="497"/>
      <c r="I1" s="497"/>
      <c r="J1" s="497"/>
      <c r="K1" s="497"/>
      <c r="L1" s="497"/>
      <c r="M1" s="497"/>
      <c r="N1" s="497"/>
      <c r="O1" s="497"/>
      <c r="P1" s="497"/>
      <c r="T1" s="280">
        <v>4149</v>
      </c>
      <c r="U1" s="279">
        <v>100</v>
      </c>
    </row>
    <row r="2" spans="1:21" s="10" customFormat="1" ht="24.75" customHeight="1">
      <c r="A2" s="503" t="s">
        <v>498</v>
      </c>
      <c r="B2" s="503"/>
      <c r="C2" s="503"/>
      <c r="D2" s="503"/>
      <c r="E2" s="503"/>
      <c r="F2" s="503"/>
      <c r="G2" s="503"/>
      <c r="H2" s="503"/>
      <c r="I2" s="503"/>
      <c r="J2" s="503"/>
      <c r="K2" s="503"/>
      <c r="L2" s="503"/>
      <c r="M2" s="503"/>
      <c r="N2" s="503"/>
      <c r="O2" s="503"/>
      <c r="P2" s="503"/>
      <c r="T2" s="280">
        <v>4154</v>
      </c>
      <c r="U2" s="279">
        <v>99</v>
      </c>
    </row>
    <row r="3" spans="1:21" s="12" customFormat="1" ht="21.75" customHeight="1">
      <c r="A3" s="504" t="s">
        <v>78</v>
      </c>
      <c r="B3" s="504"/>
      <c r="C3" s="504"/>
      <c r="D3" s="505" t="s">
        <v>438</v>
      </c>
      <c r="E3" s="505"/>
      <c r="F3" s="506"/>
      <c r="G3" s="506"/>
      <c r="H3" s="11"/>
      <c r="I3" s="510"/>
      <c r="J3" s="510"/>
      <c r="K3" s="510"/>
      <c r="L3" s="510"/>
      <c r="M3" s="274" t="s">
        <v>325</v>
      </c>
      <c r="N3" s="509" t="s">
        <v>472</v>
      </c>
      <c r="O3" s="509"/>
      <c r="P3" s="509"/>
      <c r="T3" s="280">
        <v>4159</v>
      </c>
      <c r="U3" s="279">
        <v>98</v>
      </c>
    </row>
    <row r="4" spans="1:21" s="12" customFormat="1" ht="17.25" customHeight="1">
      <c r="A4" s="507" t="s">
        <v>68</v>
      </c>
      <c r="B4" s="507"/>
      <c r="C4" s="507"/>
      <c r="D4" s="508" t="s">
        <v>836</v>
      </c>
      <c r="E4" s="508"/>
      <c r="F4" s="201"/>
      <c r="G4" s="34"/>
      <c r="H4" s="34"/>
      <c r="I4" s="34"/>
      <c r="J4" s="34"/>
      <c r="K4" s="34"/>
      <c r="L4" s="35"/>
      <c r="M4" s="87" t="s">
        <v>76</v>
      </c>
      <c r="N4" s="511" t="s">
        <v>511</v>
      </c>
      <c r="O4" s="511"/>
      <c r="P4" s="511"/>
      <c r="T4" s="280">
        <v>4164</v>
      </c>
      <c r="U4" s="279">
        <v>97</v>
      </c>
    </row>
    <row r="5" spans="1:21" s="10" customFormat="1" ht="19.5" customHeight="1">
      <c r="A5" s="13"/>
      <c r="B5" s="13"/>
      <c r="C5" s="14"/>
      <c r="D5" s="15"/>
      <c r="E5" s="16"/>
      <c r="F5" s="202"/>
      <c r="G5" s="16"/>
      <c r="H5" s="16"/>
      <c r="I5" s="13"/>
      <c r="J5" s="13"/>
      <c r="K5" s="13"/>
      <c r="L5" s="17"/>
      <c r="M5" s="18"/>
      <c r="N5" s="512">
        <v>41511.657971875</v>
      </c>
      <c r="O5" s="512"/>
      <c r="P5" s="512"/>
      <c r="T5" s="280">
        <v>4169</v>
      </c>
      <c r="U5" s="279">
        <v>96</v>
      </c>
    </row>
    <row r="6" spans="1:21" s="19" customFormat="1" ht="24.75" customHeight="1">
      <c r="A6" s="500" t="s">
        <v>12</v>
      </c>
      <c r="B6" s="501" t="s">
        <v>63</v>
      </c>
      <c r="C6" s="516" t="s">
        <v>75</v>
      </c>
      <c r="D6" s="515" t="s">
        <v>14</v>
      </c>
      <c r="E6" s="515" t="s">
        <v>493</v>
      </c>
      <c r="F6" s="517" t="s">
        <v>15</v>
      </c>
      <c r="G6" s="513" t="s">
        <v>179</v>
      </c>
      <c r="I6" s="297" t="s">
        <v>16</v>
      </c>
      <c r="J6" s="298"/>
      <c r="K6" s="298"/>
      <c r="L6" s="298"/>
      <c r="M6" s="298"/>
      <c r="N6" s="298"/>
      <c r="O6" s="345"/>
      <c r="P6" s="299"/>
      <c r="T6" s="281">
        <v>4174</v>
      </c>
      <c r="U6" s="282">
        <v>95</v>
      </c>
    </row>
    <row r="7" spans="1:21" ht="26.25" customHeight="1">
      <c r="A7" s="500"/>
      <c r="B7" s="502"/>
      <c r="C7" s="516"/>
      <c r="D7" s="515"/>
      <c r="E7" s="515"/>
      <c r="F7" s="517"/>
      <c r="G7" s="514"/>
      <c r="H7" s="20"/>
      <c r="I7" s="51" t="s">
        <v>12</v>
      </c>
      <c r="J7" s="48" t="s">
        <v>64</v>
      </c>
      <c r="K7" s="48" t="s">
        <v>63</v>
      </c>
      <c r="L7" s="49" t="s">
        <v>13</v>
      </c>
      <c r="M7" s="50" t="s">
        <v>14</v>
      </c>
      <c r="N7" s="50" t="s">
        <v>493</v>
      </c>
      <c r="O7" s="346" t="s">
        <v>15</v>
      </c>
      <c r="P7" s="48" t="s">
        <v>28</v>
      </c>
      <c r="T7" s="281">
        <v>4179</v>
      </c>
      <c r="U7" s="282">
        <v>94</v>
      </c>
    </row>
    <row r="8" spans="1:21" s="19" customFormat="1" ht="42.75" customHeight="1">
      <c r="A8" s="23">
        <v>1</v>
      </c>
      <c r="B8" s="316">
        <v>266</v>
      </c>
      <c r="C8" s="307">
        <v>29512</v>
      </c>
      <c r="D8" s="304" t="s">
        <v>558</v>
      </c>
      <c r="E8" s="305" t="s">
        <v>555</v>
      </c>
      <c r="F8" s="434">
        <v>5847</v>
      </c>
      <c r="G8" s="315">
        <v>8</v>
      </c>
      <c r="H8" s="22"/>
      <c r="I8" s="23">
        <v>1</v>
      </c>
      <c r="J8" s="24" t="s">
        <v>868</v>
      </c>
      <c r="K8" s="310">
        <v>359</v>
      </c>
      <c r="L8" s="26">
        <v>31444</v>
      </c>
      <c r="M8" s="52" t="s">
        <v>651</v>
      </c>
      <c r="N8" s="52" t="s">
        <v>646</v>
      </c>
      <c r="O8" s="197"/>
      <c r="P8" s="25"/>
      <c r="T8" s="281">
        <v>4184</v>
      </c>
      <c r="U8" s="282">
        <v>93</v>
      </c>
    </row>
    <row r="9" spans="1:21" s="19" customFormat="1" ht="42.75" customHeight="1">
      <c r="A9" s="23">
        <v>2</v>
      </c>
      <c r="B9" s="316">
        <v>305</v>
      </c>
      <c r="C9" s="307">
        <v>34647</v>
      </c>
      <c r="D9" s="304" t="s">
        <v>603</v>
      </c>
      <c r="E9" s="305" t="s">
        <v>601</v>
      </c>
      <c r="F9" s="434">
        <v>10279</v>
      </c>
      <c r="G9" s="315">
        <v>7</v>
      </c>
      <c r="H9" s="22"/>
      <c r="I9" s="23">
        <v>2</v>
      </c>
      <c r="J9" s="24" t="s">
        <v>869</v>
      </c>
      <c r="K9" s="310">
        <v>305</v>
      </c>
      <c r="L9" s="26">
        <v>34647</v>
      </c>
      <c r="M9" s="52" t="s">
        <v>603</v>
      </c>
      <c r="N9" s="52" t="s">
        <v>601</v>
      </c>
      <c r="O9" s="197"/>
      <c r="P9" s="25"/>
      <c r="T9" s="281">
        <v>4194</v>
      </c>
      <c r="U9" s="282">
        <v>92</v>
      </c>
    </row>
    <row r="10" spans="1:21" s="19" customFormat="1" ht="42.75" customHeight="1">
      <c r="A10" s="23">
        <v>3</v>
      </c>
      <c r="B10" s="316">
        <v>339</v>
      </c>
      <c r="C10" s="307">
        <v>33029</v>
      </c>
      <c r="D10" s="304" t="s">
        <v>631</v>
      </c>
      <c r="E10" s="305" t="s">
        <v>632</v>
      </c>
      <c r="F10" s="434">
        <v>10401</v>
      </c>
      <c r="G10" s="315">
        <v>6</v>
      </c>
      <c r="H10" s="22"/>
      <c r="I10" s="23">
        <v>3</v>
      </c>
      <c r="J10" s="24" t="s">
        <v>870</v>
      </c>
      <c r="K10" s="310">
        <v>329</v>
      </c>
      <c r="L10" s="26">
        <v>32779</v>
      </c>
      <c r="M10" s="52" t="s">
        <v>620</v>
      </c>
      <c r="N10" s="52" t="s">
        <v>618</v>
      </c>
      <c r="O10" s="197"/>
      <c r="P10" s="25"/>
      <c r="T10" s="281">
        <v>4204</v>
      </c>
      <c r="U10" s="282">
        <v>91</v>
      </c>
    </row>
    <row r="11" spans="1:21" s="19" customFormat="1" ht="42.75" customHeight="1">
      <c r="A11" s="23">
        <v>4</v>
      </c>
      <c r="B11" s="316">
        <v>329</v>
      </c>
      <c r="C11" s="307">
        <v>32779</v>
      </c>
      <c r="D11" s="304" t="s">
        <v>620</v>
      </c>
      <c r="E11" s="305" t="s">
        <v>618</v>
      </c>
      <c r="F11" s="434">
        <v>10663</v>
      </c>
      <c r="G11" s="315">
        <v>5</v>
      </c>
      <c r="H11" s="22"/>
      <c r="I11" s="23">
        <v>4</v>
      </c>
      <c r="J11" s="24" t="s">
        <v>871</v>
      </c>
      <c r="K11" s="310">
        <v>266</v>
      </c>
      <c r="L11" s="26">
        <v>29512</v>
      </c>
      <c r="M11" s="52" t="s">
        <v>558</v>
      </c>
      <c r="N11" s="52" t="s">
        <v>555</v>
      </c>
      <c r="O11" s="197"/>
      <c r="P11" s="25"/>
      <c r="T11" s="281">
        <v>4214</v>
      </c>
      <c r="U11" s="282">
        <v>90</v>
      </c>
    </row>
    <row r="12" spans="1:21" s="19" customFormat="1" ht="42.75" customHeight="1">
      <c r="A12" s="23">
        <v>5</v>
      </c>
      <c r="B12" s="316">
        <v>297</v>
      </c>
      <c r="C12" s="307" t="s">
        <v>570</v>
      </c>
      <c r="D12" s="304" t="s">
        <v>571</v>
      </c>
      <c r="E12" s="305" t="s">
        <v>572</v>
      </c>
      <c r="F12" s="434">
        <v>10815</v>
      </c>
      <c r="G12" s="315">
        <v>4</v>
      </c>
      <c r="H12" s="22"/>
      <c r="I12" s="23">
        <v>5</v>
      </c>
      <c r="J12" s="24" t="s">
        <v>872</v>
      </c>
      <c r="K12" s="310">
        <v>257</v>
      </c>
      <c r="L12" s="26">
        <v>34157</v>
      </c>
      <c r="M12" s="52" t="s">
        <v>521</v>
      </c>
      <c r="N12" s="52" t="s">
        <v>522</v>
      </c>
      <c r="O12" s="434"/>
      <c r="P12" s="25"/>
      <c r="T12" s="281">
        <v>4224</v>
      </c>
      <c r="U12" s="282">
        <v>89</v>
      </c>
    </row>
    <row r="13" spans="1:21" s="19" customFormat="1" ht="42.75" customHeight="1">
      <c r="A13" s="23">
        <v>6</v>
      </c>
      <c r="B13" s="316">
        <v>365</v>
      </c>
      <c r="C13" s="307">
        <v>32779</v>
      </c>
      <c r="D13" s="304" t="s">
        <v>659</v>
      </c>
      <c r="E13" s="305" t="s">
        <v>657</v>
      </c>
      <c r="F13" s="434">
        <v>11061</v>
      </c>
      <c r="G13" s="315">
        <v>3</v>
      </c>
      <c r="H13" s="22"/>
      <c r="I13" s="23">
        <v>6</v>
      </c>
      <c r="J13" s="24" t="s">
        <v>873</v>
      </c>
      <c r="K13" s="310">
        <v>297</v>
      </c>
      <c r="L13" s="26" t="s">
        <v>570</v>
      </c>
      <c r="M13" s="52" t="s">
        <v>571</v>
      </c>
      <c r="N13" s="52" t="s">
        <v>572</v>
      </c>
      <c r="O13" s="197"/>
      <c r="P13" s="25"/>
      <c r="T13" s="281">
        <v>4234</v>
      </c>
      <c r="U13" s="282">
        <v>88</v>
      </c>
    </row>
    <row r="14" spans="1:21" s="19" customFormat="1" ht="42.75" customHeight="1">
      <c r="A14" s="23">
        <v>7</v>
      </c>
      <c r="B14" s="316">
        <v>359</v>
      </c>
      <c r="C14" s="307">
        <v>31444</v>
      </c>
      <c r="D14" s="304" t="s">
        <v>651</v>
      </c>
      <c r="E14" s="305" t="s">
        <v>646</v>
      </c>
      <c r="F14" s="434">
        <v>11902</v>
      </c>
      <c r="G14" s="315">
        <v>2</v>
      </c>
      <c r="H14" s="22"/>
      <c r="I14" s="23">
        <v>7</v>
      </c>
      <c r="J14" s="24" t="s">
        <v>874</v>
      </c>
      <c r="K14" s="310">
        <v>339</v>
      </c>
      <c r="L14" s="26">
        <v>33029</v>
      </c>
      <c r="M14" s="52" t="s">
        <v>631</v>
      </c>
      <c r="N14" s="52" t="s">
        <v>632</v>
      </c>
      <c r="O14" s="197"/>
      <c r="P14" s="25"/>
      <c r="T14" s="281">
        <v>4244</v>
      </c>
      <c r="U14" s="282">
        <v>87</v>
      </c>
    </row>
    <row r="15" spans="1:21" s="19" customFormat="1" ht="42.75" customHeight="1">
      <c r="A15" s="23" t="s">
        <v>840</v>
      </c>
      <c r="B15" s="316">
        <v>257</v>
      </c>
      <c r="C15" s="307">
        <v>34157</v>
      </c>
      <c r="D15" s="304" t="s">
        <v>521</v>
      </c>
      <c r="E15" s="305" t="s">
        <v>522</v>
      </c>
      <c r="F15" s="434" t="s">
        <v>933</v>
      </c>
      <c r="G15" s="315" t="s">
        <v>840</v>
      </c>
      <c r="H15" s="22"/>
      <c r="I15" s="23">
        <v>8</v>
      </c>
      <c r="J15" s="24" t="s">
        <v>875</v>
      </c>
      <c r="K15" s="310">
        <v>365</v>
      </c>
      <c r="L15" s="26">
        <v>32779</v>
      </c>
      <c r="M15" s="52" t="s">
        <v>659</v>
      </c>
      <c r="N15" s="52" t="s">
        <v>657</v>
      </c>
      <c r="O15" s="197"/>
      <c r="P15" s="25"/>
      <c r="T15" s="281">
        <v>4254</v>
      </c>
      <c r="U15" s="282">
        <v>86</v>
      </c>
    </row>
    <row r="16" spans="1:21" s="19" customFormat="1" ht="42.75" customHeight="1">
      <c r="A16" s="23"/>
      <c r="B16" s="312"/>
      <c r="C16" s="26"/>
      <c r="D16" s="304"/>
      <c r="E16" s="305"/>
      <c r="F16" s="197"/>
      <c r="G16" s="310"/>
      <c r="H16" s="22"/>
      <c r="I16" s="297" t="s">
        <v>17</v>
      </c>
      <c r="J16" s="298"/>
      <c r="K16" s="298"/>
      <c r="L16" s="298"/>
      <c r="M16" s="298"/>
      <c r="N16" s="298"/>
      <c r="O16" s="345"/>
      <c r="P16" s="299"/>
      <c r="T16" s="281">
        <v>4264</v>
      </c>
      <c r="U16" s="282">
        <v>85</v>
      </c>
    </row>
    <row r="17" spans="1:21" s="19" customFormat="1" ht="42.75" customHeight="1">
      <c r="A17" s="23"/>
      <c r="B17" s="312"/>
      <c r="C17" s="26"/>
      <c r="D17" s="304"/>
      <c r="E17" s="305"/>
      <c r="F17" s="197"/>
      <c r="G17" s="310"/>
      <c r="H17" s="22"/>
      <c r="I17" s="51" t="s">
        <v>12</v>
      </c>
      <c r="J17" s="48" t="s">
        <v>64</v>
      </c>
      <c r="K17" s="48" t="s">
        <v>63</v>
      </c>
      <c r="L17" s="49" t="s">
        <v>13</v>
      </c>
      <c r="M17" s="50" t="s">
        <v>14</v>
      </c>
      <c r="N17" s="50" t="s">
        <v>493</v>
      </c>
      <c r="O17" s="346" t="s">
        <v>15</v>
      </c>
      <c r="P17" s="48" t="s">
        <v>28</v>
      </c>
      <c r="T17" s="281">
        <v>4274</v>
      </c>
      <c r="U17" s="282">
        <v>84</v>
      </c>
    </row>
    <row r="18" spans="1:21" s="19" customFormat="1" ht="42.75" customHeight="1">
      <c r="A18" s="23"/>
      <c r="B18" s="312"/>
      <c r="C18" s="26"/>
      <c r="D18" s="304"/>
      <c r="E18" s="305"/>
      <c r="F18" s="197"/>
      <c r="G18" s="310"/>
      <c r="H18" s="22"/>
      <c r="I18" s="23">
        <v>1</v>
      </c>
      <c r="J18" s="24" t="s">
        <v>374</v>
      </c>
      <c r="K18" s="310" t="s">
        <v>843</v>
      </c>
      <c r="L18" s="26" t="s">
        <v>843</v>
      </c>
      <c r="M18" s="52" t="s">
        <v>843</v>
      </c>
      <c r="N18" s="52" t="s">
        <v>843</v>
      </c>
      <c r="O18" s="197"/>
      <c r="P18" s="25"/>
      <c r="T18" s="281">
        <v>4284</v>
      </c>
      <c r="U18" s="282">
        <v>83</v>
      </c>
    </row>
    <row r="19" spans="1:21" s="19" customFormat="1" ht="42.75" customHeight="1">
      <c r="A19" s="23"/>
      <c r="B19" s="312"/>
      <c r="C19" s="26"/>
      <c r="D19" s="304"/>
      <c r="E19" s="305"/>
      <c r="F19" s="197"/>
      <c r="G19" s="310"/>
      <c r="H19" s="22"/>
      <c r="I19" s="23">
        <v>2</v>
      </c>
      <c r="J19" s="24" t="s">
        <v>375</v>
      </c>
      <c r="K19" s="310" t="s">
        <v>843</v>
      </c>
      <c r="L19" s="26" t="s">
        <v>843</v>
      </c>
      <c r="M19" s="52" t="s">
        <v>843</v>
      </c>
      <c r="N19" s="52" t="s">
        <v>843</v>
      </c>
      <c r="O19" s="197"/>
      <c r="P19" s="25"/>
      <c r="T19" s="281">
        <v>4294</v>
      </c>
      <c r="U19" s="282">
        <v>82</v>
      </c>
    </row>
    <row r="20" spans="1:21" s="19" customFormat="1" ht="42.75" customHeight="1">
      <c r="A20" s="23"/>
      <c r="B20" s="312"/>
      <c r="C20" s="26"/>
      <c r="D20" s="304"/>
      <c r="E20" s="305"/>
      <c r="F20" s="197"/>
      <c r="G20" s="310"/>
      <c r="H20" s="22"/>
      <c r="I20" s="23">
        <v>3</v>
      </c>
      <c r="J20" s="24" t="s">
        <v>376</v>
      </c>
      <c r="K20" s="310" t="s">
        <v>843</v>
      </c>
      <c r="L20" s="26" t="s">
        <v>843</v>
      </c>
      <c r="M20" s="52" t="s">
        <v>843</v>
      </c>
      <c r="N20" s="52" t="s">
        <v>843</v>
      </c>
      <c r="O20" s="197"/>
      <c r="P20" s="25"/>
      <c r="T20" s="281">
        <v>4304</v>
      </c>
      <c r="U20" s="282">
        <v>81</v>
      </c>
    </row>
    <row r="21" spans="1:21" s="19" customFormat="1" ht="42.75" customHeight="1">
      <c r="A21" s="23"/>
      <c r="B21" s="312"/>
      <c r="C21" s="26"/>
      <c r="D21" s="304"/>
      <c r="E21" s="305"/>
      <c r="F21" s="197"/>
      <c r="G21" s="310"/>
      <c r="H21" s="22"/>
      <c r="I21" s="23">
        <v>4</v>
      </c>
      <c r="J21" s="24" t="s">
        <v>377</v>
      </c>
      <c r="K21" s="310" t="s">
        <v>843</v>
      </c>
      <c r="L21" s="26" t="s">
        <v>843</v>
      </c>
      <c r="M21" s="52" t="s">
        <v>843</v>
      </c>
      <c r="N21" s="52" t="s">
        <v>843</v>
      </c>
      <c r="O21" s="197"/>
      <c r="P21" s="25"/>
      <c r="T21" s="281">
        <v>4314</v>
      </c>
      <c r="U21" s="282">
        <v>80</v>
      </c>
    </row>
    <row r="22" spans="1:21" s="19" customFormat="1" ht="42.75" customHeight="1">
      <c r="A22" s="23"/>
      <c r="B22" s="312"/>
      <c r="C22" s="26"/>
      <c r="D22" s="304"/>
      <c r="E22" s="305"/>
      <c r="F22" s="197"/>
      <c r="G22" s="310"/>
      <c r="H22" s="22"/>
      <c r="I22" s="23">
        <v>5</v>
      </c>
      <c r="J22" s="24" t="s">
        <v>378</v>
      </c>
      <c r="K22" s="310" t="s">
        <v>843</v>
      </c>
      <c r="L22" s="26" t="s">
        <v>843</v>
      </c>
      <c r="M22" s="52" t="s">
        <v>843</v>
      </c>
      <c r="N22" s="52" t="s">
        <v>843</v>
      </c>
      <c r="O22" s="197"/>
      <c r="P22" s="25"/>
      <c r="T22" s="281">
        <v>4324</v>
      </c>
      <c r="U22" s="282">
        <v>79</v>
      </c>
    </row>
    <row r="23" spans="1:21" s="19" customFormat="1" ht="42.75" customHeight="1">
      <c r="A23" s="23"/>
      <c r="B23" s="312"/>
      <c r="C23" s="26"/>
      <c r="D23" s="304"/>
      <c r="E23" s="305"/>
      <c r="F23" s="197"/>
      <c r="G23" s="310"/>
      <c r="H23" s="22"/>
      <c r="I23" s="23">
        <v>6</v>
      </c>
      <c r="J23" s="24" t="s">
        <v>379</v>
      </c>
      <c r="K23" s="310" t="s">
        <v>843</v>
      </c>
      <c r="L23" s="26" t="s">
        <v>843</v>
      </c>
      <c r="M23" s="52" t="s">
        <v>843</v>
      </c>
      <c r="N23" s="52" t="s">
        <v>843</v>
      </c>
      <c r="O23" s="197"/>
      <c r="P23" s="25"/>
      <c r="T23" s="281">
        <v>4334</v>
      </c>
      <c r="U23" s="282">
        <v>78</v>
      </c>
    </row>
    <row r="24" spans="1:21" s="19" customFormat="1" ht="42.75" customHeight="1">
      <c r="A24" s="23"/>
      <c r="B24" s="312"/>
      <c r="C24" s="26"/>
      <c r="D24" s="304"/>
      <c r="E24" s="305"/>
      <c r="F24" s="197"/>
      <c r="G24" s="310"/>
      <c r="H24" s="22"/>
      <c r="I24" s="23">
        <v>7</v>
      </c>
      <c r="J24" s="24" t="s">
        <v>380</v>
      </c>
      <c r="K24" s="310" t="s">
        <v>843</v>
      </c>
      <c r="L24" s="26" t="s">
        <v>843</v>
      </c>
      <c r="M24" s="52" t="s">
        <v>843</v>
      </c>
      <c r="N24" s="52" t="s">
        <v>843</v>
      </c>
      <c r="O24" s="197"/>
      <c r="P24" s="25"/>
      <c r="T24" s="281">
        <v>4344</v>
      </c>
      <c r="U24" s="282">
        <v>77</v>
      </c>
    </row>
    <row r="25" spans="1:21" s="19" customFormat="1" ht="42.75" customHeight="1">
      <c r="A25" s="23"/>
      <c r="B25" s="312"/>
      <c r="C25" s="26"/>
      <c r="D25" s="304"/>
      <c r="E25" s="305"/>
      <c r="F25" s="197"/>
      <c r="G25" s="310"/>
      <c r="H25" s="22"/>
      <c r="I25" s="23">
        <v>8</v>
      </c>
      <c r="J25" s="24" t="s">
        <v>381</v>
      </c>
      <c r="K25" s="310" t="s">
        <v>843</v>
      </c>
      <c r="L25" s="26" t="s">
        <v>843</v>
      </c>
      <c r="M25" s="52" t="s">
        <v>843</v>
      </c>
      <c r="N25" s="52" t="s">
        <v>843</v>
      </c>
      <c r="O25" s="197"/>
      <c r="P25" s="25"/>
      <c r="T25" s="281">
        <v>4354</v>
      </c>
      <c r="U25" s="282">
        <v>76</v>
      </c>
    </row>
    <row r="26" spans="1:21" s="19" customFormat="1" ht="42.75" customHeight="1">
      <c r="A26" s="23"/>
      <c r="B26" s="312"/>
      <c r="C26" s="26"/>
      <c r="D26" s="304"/>
      <c r="E26" s="305"/>
      <c r="F26" s="197"/>
      <c r="G26" s="310"/>
      <c r="H26" s="22"/>
      <c r="I26" s="297" t="s">
        <v>18</v>
      </c>
      <c r="J26" s="298"/>
      <c r="K26" s="298"/>
      <c r="L26" s="298"/>
      <c r="M26" s="298"/>
      <c r="N26" s="298"/>
      <c r="O26" s="345"/>
      <c r="P26" s="299"/>
      <c r="T26" s="281">
        <v>4364</v>
      </c>
      <c r="U26" s="282">
        <v>75</v>
      </c>
    </row>
    <row r="27" spans="1:21" s="19" customFormat="1" ht="42.75" customHeight="1">
      <c r="A27" s="23"/>
      <c r="B27" s="312"/>
      <c r="C27" s="26"/>
      <c r="D27" s="304"/>
      <c r="E27" s="305"/>
      <c r="F27" s="197"/>
      <c r="G27" s="310"/>
      <c r="H27" s="22"/>
      <c r="I27" s="51" t="s">
        <v>12</v>
      </c>
      <c r="J27" s="48" t="s">
        <v>64</v>
      </c>
      <c r="K27" s="48" t="s">
        <v>63</v>
      </c>
      <c r="L27" s="49" t="s">
        <v>13</v>
      </c>
      <c r="M27" s="50" t="s">
        <v>14</v>
      </c>
      <c r="N27" s="50" t="s">
        <v>493</v>
      </c>
      <c r="O27" s="346" t="s">
        <v>15</v>
      </c>
      <c r="P27" s="48" t="s">
        <v>28</v>
      </c>
      <c r="T27" s="281">
        <v>4374</v>
      </c>
      <c r="U27" s="282">
        <v>74</v>
      </c>
    </row>
    <row r="28" spans="1:21" s="19" customFormat="1" ht="42.75" customHeight="1">
      <c r="A28" s="23"/>
      <c r="B28" s="312"/>
      <c r="C28" s="26"/>
      <c r="D28" s="304"/>
      <c r="E28" s="305"/>
      <c r="F28" s="197"/>
      <c r="G28" s="310"/>
      <c r="H28" s="22"/>
      <c r="I28" s="23">
        <v>1</v>
      </c>
      <c r="J28" s="24" t="s">
        <v>382</v>
      </c>
      <c r="K28" s="310" t="s">
        <v>843</v>
      </c>
      <c r="L28" s="26" t="s">
        <v>843</v>
      </c>
      <c r="M28" s="52" t="s">
        <v>843</v>
      </c>
      <c r="N28" s="52" t="s">
        <v>843</v>
      </c>
      <c r="O28" s="197"/>
      <c r="P28" s="25"/>
      <c r="T28" s="281">
        <v>4384</v>
      </c>
      <c r="U28" s="282">
        <v>73</v>
      </c>
    </row>
    <row r="29" spans="1:21" s="19" customFormat="1" ht="42.75" customHeight="1">
      <c r="A29" s="23"/>
      <c r="B29" s="312"/>
      <c r="C29" s="26"/>
      <c r="D29" s="304"/>
      <c r="E29" s="305"/>
      <c r="F29" s="197"/>
      <c r="G29" s="310"/>
      <c r="H29" s="22"/>
      <c r="I29" s="23">
        <v>2</v>
      </c>
      <c r="J29" s="24" t="s">
        <v>383</v>
      </c>
      <c r="K29" s="310" t="s">
        <v>843</v>
      </c>
      <c r="L29" s="26" t="s">
        <v>843</v>
      </c>
      <c r="M29" s="52" t="s">
        <v>843</v>
      </c>
      <c r="N29" s="52" t="s">
        <v>843</v>
      </c>
      <c r="O29" s="197"/>
      <c r="P29" s="25"/>
      <c r="T29" s="281">
        <v>4394</v>
      </c>
      <c r="U29" s="282">
        <v>72</v>
      </c>
    </row>
    <row r="30" spans="1:21" s="19" customFormat="1" ht="42.75" customHeight="1">
      <c r="A30" s="23"/>
      <c r="B30" s="312"/>
      <c r="C30" s="26"/>
      <c r="D30" s="304"/>
      <c r="E30" s="305"/>
      <c r="F30" s="197"/>
      <c r="G30" s="310"/>
      <c r="H30" s="22"/>
      <c r="I30" s="23">
        <v>3</v>
      </c>
      <c r="J30" s="24" t="s">
        <v>384</v>
      </c>
      <c r="K30" s="310" t="s">
        <v>843</v>
      </c>
      <c r="L30" s="26" t="s">
        <v>843</v>
      </c>
      <c r="M30" s="52" t="s">
        <v>843</v>
      </c>
      <c r="N30" s="52" t="s">
        <v>843</v>
      </c>
      <c r="O30" s="197"/>
      <c r="P30" s="25"/>
      <c r="T30" s="281">
        <v>4404</v>
      </c>
      <c r="U30" s="282">
        <v>71</v>
      </c>
    </row>
    <row r="31" spans="1:21" s="19" customFormat="1" ht="42.75" customHeight="1">
      <c r="A31" s="23"/>
      <c r="B31" s="312"/>
      <c r="C31" s="26"/>
      <c r="D31" s="304"/>
      <c r="E31" s="305"/>
      <c r="F31" s="197"/>
      <c r="G31" s="310"/>
      <c r="H31" s="22"/>
      <c r="I31" s="23">
        <v>4</v>
      </c>
      <c r="J31" s="24" t="s">
        <v>385</v>
      </c>
      <c r="K31" s="310" t="s">
        <v>843</v>
      </c>
      <c r="L31" s="26" t="s">
        <v>843</v>
      </c>
      <c r="M31" s="52" t="s">
        <v>843</v>
      </c>
      <c r="N31" s="52" t="s">
        <v>843</v>
      </c>
      <c r="O31" s="197"/>
      <c r="P31" s="25"/>
      <c r="T31" s="281">
        <v>4414</v>
      </c>
      <c r="U31" s="282">
        <v>70</v>
      </c>
    </row>
    <row r="32" spans="1:21" s="19" customFormat="1" ht="42.75" customHeight="1">
      <c r="A32" s="23"/>
      <c r="B32" s="312"/>
      <c r="C32" s="26"/>
      <c r="D32" s="304"/>
      <c r="E32" s="305"/>
      <c r="F32" s="197"/>
      <c r="G32" s="310"/>
      <c r="H32" s="22"/>
      <c r="I32" s="23">
        <v>5</v>
      </c>
      <c r="J32" s="24" t="s">
        <v>386</v>
      </c>
      <c r="K32" s="310" t="s">
        <v>843</v>
      </c>
      <c r="L32" s="26" t="s">
        <v>843</v>
      </c>
      <c r="M32" s="52" t="s">
        <v>843</v>
      </c>
      <c r="N32" s="52" t="s">
        <v>843</v>
      </c>
      <c r="O32" s="197"/>
      <c r="P32" s="25"/>
      <c r="T32" s="281">
        <v>4424</v>
      </c>
      <c r="U32" s="282">
        <v>69</v>
      </c>
    </row>
    <row r="33" spans="1:21" s="19" customFormat="1" ht="42.75" customHeight="1">
      <c r="A33" s="23"/>
      <c r="B33" s="312"/>
      <c r="C33" s="26"/>
      <c r="D33" s="304"/>
      <c r="E33" s="305"/>
      <c r="F33" s="197"/>
      <c r="G33" s="310"/>
      <c r="H33" s="22"/>
      <c r="I33" s="23">
        <v>6</v>
      </c>
      <c r="J33" s="24" t="s">
        <v>387</v>
      </c>
      <c r="K33" s="310" t="s">
        <v>843</v>
      </c>
      <c r="L33" s="26" t="s">
        <v>843</v>
      </c>
      <c r="M33" s="52" t="s">
        <v>843</v>
      </c>
      <c r="N33" s="52" t="s">
        <v>843</v>
      </c>
      <c r="O33" s="197"/>
      <c r="P33" s="25"/>
      <c r="T33" s="281">
        <v>4434</v>
      </c>
      <c r="U33" s="282">
        <v>68</v>
      </c>
    </row>
    <row r="34" spans="1:21" s="19" customFormat="1" ht="42.75" customHeight="1">
      <c r="A34" s="23"/>
      <c r="B34" s="312"/>
      <c r="C34" s="26"/>
      <c r="D34" s="304"/>
      <c r="E34" s="305"/>
      <c r="F34" s="197"/>
      <c r="G34" s="310"/>
      <c r="H34" s="22"/>
      <c r="I34" s="23">
        <v>7</v>
      </c>
      <c r="J34" s="24" t="s">
        <v>388</v>
      </c>
      <c r="K34" s="310" t="s">
        <v>843</v>
      </c>
      <c r="L34" s="26" t="s">
        <v>843</v>
      </c>
      <c r="M34" s="52" t="s">
        <v>843</v>
      </c>
      <c r="N34" s="52" t="s">
        <v>843</v>
      </c>
      <c r="O34" s="197"/>
      <c r="P34" s="25"/>
      <c r="T34" s="281">
        <v>4444</v>
      </c>
      <c r="U34" s="282">
        <v>67</v>
      </c>
    </row>
    <row r="35" spans="1:21" s="19" customFormat="1" ht="42.75" customHeight="1">
      <c r="A35" s="23"/>
      <c r="B35" s="312"/>
      <c r="C35" s="26"/>
      <c r="D35" s="304"/>
      <c r="E35" s="305"/>
      <c r="F35" s="197"/>
      <c r="G35" s="310"/>
      <c r="H35" s="22"/>
      <c r="I35" s="23">
        <v>8</v>
      </c>
      <c r="J35" s="24" t="s">
        <v>389</v>
      </c>
      <c r="K35" s="310" t="s">
        <v>843</v>
      </c>
      <c r="L35" s="26" t="s">
        <v>843</v>
      </c>
      <c r="M35" s="52" t="s">
        <v>843</v>
      </c>
      <c r="N35" s="52" t="s">
        <v>843</v>
      </c>
      <c r="O35" s="197"/>
      <c r="P35" s="25"/>
      <c r="T35" s="281">
        <v>4454</v>
      </c>
      <c r="U35" s="282">
        <v>66</v>
      </c>
    </row>
    <row r="36" spans="1:21" ht="13.5" customHeight="1">
      <c r="A36" s="37"/>
      <c r="B36" s="37"/>
      <c r="C36" s="38"/>
      <c r="D36" s="59"/>
      <c r="E36" s="39"/>
      <c r="F36" s="204"/>
      <c r="G36" s="41"/>
      <c r="I36" s="42"/>
      <c r="J36" s="43"/>
      <c r="K36" s="44"/>
      <c r="L36" s="45"/>
      <c r="M36" s="55"/>
      <c r="N36" s="55"/>
      <c r="O36" s="198"/>
      <c r="P36" s="44"/>
      <c r="T36" s="281">
        <v>4624</v>
      </c>
      <c r="U36" s="282">
        <v>55</v>
      </c>
    </row>
    <row r="37" spans="1:21" ht="14.25" customHeight="1">
      <c r="A37" s="31" t="s">
        <v>19</v>
      </c>
      <c r="B37" s="31"/>
      <c r="C37" s="31"/>
      <c r="D37" s="60"/>
      <c r="E37" s="53" t="s">
        <v>0</v>
      </c>
      <c r="F37" s="205" t="s">
        <v>1</v>
      </c>
      <c r="G37" s="28"/>
      <c r="H37" s="32" t="s">
        <v>2</v>
      </c>
      <c r="I37" s="32"/>
      <c r="J37" s="32"/>
      <c r="K37" s="32"/>
      <c r="M37" s="56" t="s">
        <v>3</v>
      </c>
      <c r="N37" s="57" t="s">
        <v>3</v>
      </c>
      <c r="O37" s="199" t="s">
        <v>3</v>
      </c>
      <c r="P37" s="31"/>
      <c r="Q37" s="33"/>
      <c r="T37" s="281">
        <v>4644</v>
      </c>
      <c r="U37" s="282">
        <v>54</v>
      </c>
    </row>
    <row r="38" spans="20:21" ht="12.75">
      <c r="T38" s="281">
        <v>4664</v>
      </c>
      <c r="U38" s="282">
        <v>53</v>
      </c>
    </row>
    <row r="39" spans="20:21" ht="12.75">
      <c r="T39" s="281">
        <v>4684</v>
      </c>
      <c r="U39" s="282">
        <v>52</v>
      </c>
    </row>
    <row r="40" spans="20:21" ht="12.75">
      <c r="T40" s="281">
        <v>4704</v>
      </c>
      <c r="U40" s="282">
        <v>51</v>
      </c>
    </row>
    <row r="41" spans="20:21" ht="12.75">
      <c r="T41" s="281">
        <v>4724</v>
      </c>
      <c r="U41" s="282">
        <v>50</v>
      </c>
    </row>
    <row r="42" spans="20:21" ht="12.75">
      <c r="T42" s="281">
        <v>4744</v>
      </c>
      <c r="U42" s="282">
        <v>49</v>
      </c>
    </row>
    <row r="43" spans="20:21" ht="12.75">
      <c r="T43" s="281">
        <v>4764</v>
      </c>
      <c r="U43" s="282">
        <v>48</v>
      </c>
    </row>
    <row r="44" spans="20:21" ht="12.75">
      <c r="T44" s="281">
        <v>4784</v>
      </c>
      <c r="U44" s="282">
        <v>47</v>
      </c>
    </row>
    <row r="45" spans="20:21" ht="12.75">
      <c r="T45" s="281">
        <v>4804</v>
      </c>
      <c r="U45" s="282">
        <v>46</v>
      </c>
    </row>
    <row r="46" spans="20:21" ht="12.75">
      <c r="T46" s="281">
        <v>4824</v>
      </c>
      <c r="U46" s="282">
        <v>45</v>
      </c>
    </row>
    <row r="47" spans="20:21" ht="12.75">
      <c r="T47" s="281">
        <v>4844</v>
      </c>
      <c r="U47" s="282">
        <v>44</v>
      </c>
    </row>
    <row r="48" spans="20:21" ht="12.75">
      <c r="T48" s="281">
        <v>4874</v>
      </c>
      <c r="U48" s="282">
        <v>43</v>
      </c>
    </row>
    <row r="49" spans="20:21" ht="12.75">
      <c r="T49" s="281">
        <v>4904</v>
      </c>
      <c r="U49" s="282">
        <v>42</v>
      </c>
    </row>
    <row r="50" spans="20:21" ht="12.75">
      <c r="T50" s="281">
        <v>4934</v>
      </c>
      <c r="U50" s="282">
        <v>41</v>
      </c>
    </row>
    <row r="51" spans="20:21" ht="12.75">
      <c r="T51" s="281">
        <v>4964</v>
      </c>
      <c r="U51" s="282">
        <v>40</v>
      </c>
    </row>
    <row r="52" spans="20:21" ht="12.75">
      <c r="T52" s="281">
        <v>4994</v>
      </c>
      <c r="U52" s="282">
        <v>39</v>
      </c>
    </row>
    <row r="53" spans="20:21" ht="12.75">
      <c r="T53" s="281">
        <v>5024</v>
      </c>
      <c r="U53" s="282">
        <v>38</v>
      </c>
    </row>
    <row r="54" spans="20:21" ht="12.75">
      <c r="T54" s="281">
        <v>5054</v>
      </c>
      <c r="U54" s="282">
        <v>37</v>
      </c>
    </row>
    <row r="55" spans="20:21" ht="12.75">
      <c r="T55" s="281">
        <v>5084</v>
      </c>
      <c r="U55" s="282">
        <v>36</v>
      </c>
    </row>
    <row r="56" spans="20:21" ht="12.75">
      <c r="T56" s="281">
        <v>5114</v>
      </c>
      <c r="U56" s="282">
        <v>35</v>
      </c>
    </row>
    <row r="57" spans="20:21" ht="12.75">
      <c r="T57" s="281">
        <v>5144</v>
      </c>
      <c r="U57" s="282">
        <v>34</v>
      </c>
    </row>
    <row r="58" spans="20:21" ht="12.75">
      <c r="T58" s="281">
        <v>5174</v>
      </c>
      <c r="U58" s="282">
        <v>33</v>
      </c>
    </row>
    <row r="59" spans="20:21" ht="12.75">
      <c r="T59" s="281">
        <v>5204</v>
      </c>
      <c r="U59" s="282">
        <v>32</v>
      </c>
    </row>
    <row r="60" spans="20:21" ht="12.75">
      <c r="T60" s="281">
        <v>5234</v>
      </c>
      <c r="U60" s="282">
        <v>31</v>
      </c>
    </row>
    <row r="61" spans="20:21" ht="12.75">
      <c r="T61" s="281">
        <v>5264</v>
      </c>
      <c r="U61" s="282">
        <v>30</v>
      </c>
    </row>
    <row r="62" spans="20:21" ht="12.75">
      <c r="T62" s="281">
        <v>5294</v>
      </c>
      <c r="U62" s="282">
        <v>29</v>
      </c>
    </row>
    <row r="63" spans="20:21" ht="12.75">
      <c r="T63" s="281">
        <v>5324</v>
      </c>
      <c r="U63" s="282">
        <v>28</v>
      </c>
    </row>
    <row r="64" spans="20:21" ht="12.75">
      <c r="T64" s="281">
        <v>5364</v>
      </c>
      <c r="U64" s="282">
        <v>27</v>
      </c>
    </row>
    <row r="65" spans="20:21" ht="12.75">
      <c r="T65" s="281">
        <v>5404</v>
      </c>
      <c r="U65" s="282">
        <v>26</v>
      </c>
    </row>
    <row r="66" spans="20:21" ht="12.75">
      <c r="T66" s="281">
        <v>5444</v>
      </c>
      <c r="U66" s="282">
        <v>25</v>
      </c>
    </row>
    <row r="67" spans="20:21" ht="12.75">
      <c r="T67" s="281">
        <v>5484</v>
      </c>
      <c r="U67" s="282">
        <v>24</v>
      </c>
    </row>
    <row r="68" spans="20:21" ht="12.75">
      <c r="T68" s="281">
        <v>5524</v>
      </c>
      <c r="U68" s="282">
        <v>23</v>
      </c>
    </row>
    <row r="69" spans="20:21" ht="12.75">
      <c r="T69" s="281">
        <v>5564</v>
      </c>
      <c r="U69" s="282">
        <v>22</v>
      </c>
    </row>
    <row r="70" spans="20:21" ht="12.75">
      <c r="T70" s="281">
        <v>5604</v>
      </c>
      <c r="U70" s="282">
        <v>21</v>
      </c>
    </row>
    <row r="71" spans="20:21" ht="12.75">
      <c r="T71" s="281">
        <v>5644</v>
      </c>
      <c r="U71" s="282">
        <v>20</v>
      </c>
    </row>
    <row r="72" spans="20:21" ht="12.75">
      <c r="T72" s="281">
        <v>5684</v>
      </c>
      <c r="U72" s="282">
        <v>19</v>
      </c>
    </row>
    <row r="73" spans="20:21" ht="12.75">
      <c r="T73" s="281">
        <v>5724</v>
      </c>
      <c r="U73" s="282">
        <v>18</v>
      </c>
    </row>
    <row r="74" spans="20:21" ht="12.75">
      <c r="T74" s="281">
        <v>5774</v>
      </c>
      <c r="U74" s="282">
        <v>17</v>
      </c>
    </row>
    <row r="75" spans="20:21" ht="12.75">
      <c r="T75" s="281">
        <v>5824</v>
      </c>
      <c r="U75" s="282">
        <v>16</v>
      </c>
    </row>
    <row r="76" spans="20:21" ht="12.75">
      <c r="T76" s="281">
        <v>5874</v>
      </c>
      <c r="U76" s="282">
        <v>15</v>
      </c>
    </row>
    <row r="77" spans="20:21" ht="12.75">
      <c r="T77" s="281">
        <v>5924</v>
      </c>
      <c r="U77" s="282">
        <v>14</v>
      </c>
    </row>
    <row r="78" spans="20:21" ht="12.75">
      <c r="T78" s="281">
        <v>5974</v>
      </c>
      <c r="U78" s="282">
        <v>13</v>
      </c>
    </row>
    <row r="79" spans="20:21" ht="12.75">
      <c r="T79" s="281">
        <v>10024</v>
      </c>
      <c r="U79" s="282">
        <v>12</v>
      </c>
    </row>
    <row r="80" spans="20:21" ht="12.75">
      <c r="T80" s="281">
        <v>10074</v>
      </c>
      <c r="U80" s="282">
        <v>11</v>
      </c>
    </row>
    <row r="81" spans="20:21" ht="12.75">
      <c r="T81" s="281">
        <v>10124</v>
      </c>
      <c r="U81" s="282">
        <v>10</v>
      </c>
    </row>
    <row r="82" spans="20:21" ht="12.75">
      <c r="T82" s="281">
        <v>10194</v>
      </c>
      <c r="U82" s="282">
        <v>9</v>
      </c>
    </row>
    <row r="83" spans="20:21" ht="12.75">
      <c r="T83" s="281">
        <v>10264</v>
      </c>
      <c r="U83" s="282">
        <v>8</v>
      </c>
    </row>
    <row r="84" spans="20:21" ht="12.75">
      <c r="T84" s="281">
        <v>10334</v>
      </c>
      <c r="U84" s="282">
        <v>7</v>
      </c>
    </row>
    <row r="85" spans="20:21" ht="12.75">
      <c r="T85" s="281">
        <v>10404</v>
      </c>
      <c r="U85" s="282">
        <v>6</v>
      </c>
    </row>
    <row r="86" spans="20:21" ht="12.75">
      <c r="T86" s="281">
        <v>10474</v>
      </c>
      <c r="U86" s="282">
        <v>5</v>
      </c>
    </row>
    <row r="87" spans="20:21" ht="12.75">
      <c r="T87" s="281">
        <v>10554</v>
      </c>
      <c r="U87" s="282">
        <v>4</v>
      </c>
    </row>
    <row r="88" spans="20:21" ht="12.75">
      <c r="T88" s="281">
        <v>10654</v>
      </c>
      <c r="U88" s="282">
        <v>3</v>
      </c>
    </row>
    <row r="89" spans="20:21" ht="12.75">
      <c r="T89" s="281">
        <v>10754</v>
      </c>
      <c r="U89" s="282">
        <v>2</v>
      </c>
    </row>
    <row r="90" spans="20:21" ht="12.75">
      <c r="T90" s="281">
        <v>10854</v>
      </c>
      <c r="U90" s="282">
        <v>1</v>
      </c>
    </row>
  </sheetData>
  <sheetProtection/>
  <mergeCells count="18">
    <mergeCell ref="I3:L3"/>
    <mergeCell ref="N3:P3"/>
    <mergeCell ref="A6:A7"/>
    <mergeCell ref="B6:B7"/>
    <mergeCell ref="C6:C7"/>
    <mergeCell ref="D6:D7"/>
    <mergeCell ref="E6:E7"/>
    <mergeCell ref="F6:F7"/>
    <mergeCell ref="A1:P1"/>
    <mergeCell ref="A2:P2"/>
    <mergeCell ref="A3:C3"/>
    <mergeCell ref="D3:E3"/>
    <mergeCell ref="F3:G3"/>
    <mergeCell ref="G6:G7"/>
    <mergeCell ref="A4:C4"/>
    <mergeCell ref="D4:E4"/>
    <mergeCell ref="N4:P4"/>
    <mergeCell ref="N5:P5"/>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drawing r:id="rId1"/>
</worksheet>
</file>

<file path=xl/worksheets/sheet17.xml><?xml version="1.0" encoding="utf-8"?>
<worksheet xmlns="http://schemas.openxmlformats.org/spreadsheetml/2006/main" xmlns:r="http://schemas.openxmlformats.org/officeDocument/2006/relationships">
  <sheetPr>
    <tabColor rgb="FFFFC000"/>
  </sheetPr>
  <dimension ref="A1:R85"/>
  <sheetViews>
    <sheetView view="pageBreakPreview" zoomScale="80" zoomScaleSheetLayoutView="80" zoomScalePageLayoutView="0" workbookViewId="0" topLeftCell="A1">
      <selection activeCell="M10" sqref="M10"/>
    </sheetView>
  </sheetViews>
  <sheetFormatPr defaultColWidth="9.140625" defaultRowHeight="12.75"/>
  <cols>
    <col min="1" max="1" width="6.00390625" style="96" customWidth="1"/>
    <col min="2" max="2" width="16.7109375" style="96" hidden="1" customWidth="1"/>
    <col min="3" max="3" width="7.00390625" style="96" customWidth="1"/>
    <col min="4" max="4" width="13.57421875" style="97" customWidth="1"/>
    <col min="5" max="5" width="22.28125" style="96" bestFit="1" customWidth="1"/>
    <col min="6" max="6" width="43.57421875" style="3" bestFit="1" customWidth="1"/>
    <col min="7" max="11" width="10.8515625" style="3" customWidth="1"/>
    <col min="12" max="12" width="11.8515625" style="3" customWidth="1"/>
    <col min="13" max="13" width="10.7109375" style="3" customWidth="1"/>
    <col min="14" max="14" width="9.140625" style="98" customWidth="1"/>
    <col min="15" max="15" width="7.7109375" style="96" customWidth="1"/>
    <col min="16" max="16" width="9.8515625" style="96" bestFit="1" customWidth="1"/>
    <col min="17" max="17" width="9.140625" style="290" hidden="1" customWidth="1"/>
    <col min="18" max="18" width="9.140625" style="289" hidden="1" customWidth="1"/>
    <col min="19" max="16384" width="9.140625" style="3" customWidth="1"/>
  </cols>
  <sheetData>
    <row r="1" spans="1:18" ht="48.75" customHeight="1">
      <c r="A1" s="528" t="s">
        <v>492</v>
      </c>
      <c r="B1" s="528"/>
      <c r="C1" s="528"/>
      <c r="D1" s="528"/>
      <c r="E1" s="528"/>
      <c r="F1" s="528"/>
      <c r="G1" s="528"/>
      <c r="H1" s="528"/>
      <c r="I1" s="528"/>
      <c r="J1" s="528"/>
      <c r="K1" s="528"/>
      <c r="L1" s="528"/>
      <c r="M1" s="528"/>
      <c r="N1" s="528"/>
      <c r="O1" s="528"/>
      <c r="P1" s="528"/>
      <c r="Q1" s="290">
        <v>1200</v>
      </c>
      <c r="R1" s="289">
        <v>1</v>
      </c>
    </row>
    <row r="2" spans="1:18" ht="25.5" customHeight="1">
      <c r="A2" s="560" t="s">
        <v>498</v>
      </c>
      <c r="B2" s="560"/>
      <c r="C2" s="560"/>
      <c r="D2" s="560"/>
      <c r="E2" s="560"/>
      <c r="F2" s="560"/>
      <c r="G2" s="560"/>
      <c r="H2" s="560"/>
      <c r="I2" s="560"/>
      <c r="J2" s="560"/>
      <c r="K2" s="560"/>
      <c r="L2" s="560"/>
      <c r="M2" s="560"/>
      <c r="N2" s="560"/>
      <c r="O2" s="560"/>
      <c r="P2" s="560"/>
      <c r="Q2" s="290">
        <v>1254</v>
      </c>
      <c r="R2" s="289">
        <v>2</v>
      </c>
    </row>
    <row r="3" spans="1:18" s="4" customFormat="1" ht="27" customHeight="1">
      <c r="A3" s="529" t="s">
        <v>78</v>
      </c>
      <c r="B3" s="529"/>
      <c r="C3" s="529"/>
      <c r="D3" s="530" t="s">
        <v>190</v>
      </c>
      <c r="E3" s="530"/>
      <c r="F3" s="213"/>
      <c r="G3" s="527"/>
      <c r="H3" s="527"/>
      <c r="I3" s="213"/>
      <c r="J3" s="213"/>
      <c r="K3" s="213"/>
      <c r="L3" s="213" t="s">
        <v>325</v>
      </c>
      <c r="M3" s="561" t="s">
        <v>476</v>
      </c>
      <c r="N3" s="561"/>
      <c r="O3" s="561"/>
      <c r="P3" s="561"/>
      <c r="Q3" s="290">
        <v>1308</v>
      </c>
      <c r="R3" s="289">
        <v>3</v>
      </c>
    </row>
    <row r="4" spans="1:18" s="4" customFormat="1" ht="17.25" customHeight="1">
      <c r="A4" s="532" t="s">
        <v>79</v>
      </c>
      <c r="B4" s="532"/>
      <c r="C4" s="532"/>
      <c r="D4" s="522" t="s">
        <v>836</v>
      </c>
      <c r="E4" s="522"/>
      <c r="F4" s="255" t="s">
        <v>242</v>
      </c>
      <c r="G4" s="217" t="s">
        <v>318</v>
      </c>
      <c r="H4" s="217"/>
      <c r="I4" s="215"/>
      <c r="J4" s="215"/>
      <c r="K4" s="215"/>
      <c r="L4" s="215" t="s">
        <v>77</v>
      </c>
      <c r="M4" s="523" t="s">
        <v>510</v>
      </c>
      <c r="N4" s="523"/>
      <c r="O4" s="523"/>
      <c r="P4" s="296"/>
      <c r="Q4" s="290">
        <v>1362</v>
      </c>
      <c r="R4" s="289">
        <v>4</v>
      </c>
    </row>
    <row r="5" spans="1:18" ht="15" customHeight="1">
      <c r="A5" s="5"/>
      <c r="B5" s="5"/>
      <c r="C5" s="5"/>
      <c r="D5" s="9"/>
      <c r="E5" s="6"/>
      <c r="F5" s="7"/>
      <c r="G5" s="8"/>
      <c r="H5" s="8"/>
      <c r="I5" s="8"/>
      <c r="J5" s="8"/>
      <c r="K5" s="8"/>
      <c r="L5" s="8"/>
      <c r="M5" s="8"/>
      <c r="N5" s="518">
        <v>41511.65739155093</v>
      </c>
      <c r="O5" s="518"/>
      <c r="P5" s="300"/>
      <c r="Q5" s="290">
        <v>1416</v>
      </c>
      <c r="R5" s="289">
        <v>5</v>
      </c>
    </row>
    <row r="6" spans="1:18" ht="15.75">
      <c r="A6" s="520" t="s">
        <v>6</v>
      </c>
      <c r="B6" s="520"/>
      <c r="C6" s="521" t="s">
        <v>62</v>
      </c>
      <c r="D6" s="521" t="s">
        <v>81</v>
      </c>
      <c r="E6" s="520" t="s">
        <v>7</v>
      </c>
      <c r="F6" s="520" t="s">
        <v>493</v>
      </c>
      <c r="G6" s="526" t="s">
        <v>316</v>
      </c>
      <c r="H6" s="526"/>
      <c r="I6" s="526"/>
      <c r="J6" s="526"/>
      <c r="K6" s="526"/>
      <c r="L6" s="526"/>
      <c r="M6" s="526"/>
      <c r="N6" s="519" t="s">
        <v>8</v>
      </c>
      <c r="O6" s="519" t="s">
        <v>123</v>
      </c>
      <c r="P6" s="519" t="s">
        <v>9</v>
      </c>
      <c r="Q6" s="290">
        <v>1470</v>
      </c>
      <c r="R6" s="289">
        <v>6</v>
      </c>
    </row>
    <row r="7" spans="1:18" ht="28.5" customHeight="1">
      <c r="A7" s="520"/>
      <c r="B7" s="520"/>
      <c r="C7" s="521"/>
      <c r="D7" s="521"/>
      <c r="E7" s="520"/>
      <c r="F7" s="520"/>
      <c r="G7" s="242">
        <v>1</v>
      </c>
      <c r="H7" s="242">
        <v>2</v>
      </c>
      <c r="I7" s="242">
        <v>3</v>
      </c>
      <c r="J7" s="277" t="s">
        <v>313</v>
      </c>
      <c r="K7" s="276">
        <v>4</v>
      </c>
      <c r="L7" s="276">
        <v>5</v>
      </c>
      <c r="M7" s="276">
        <v>6</v>
      </c>
      <c r="N7" s="519"/>
      <c r="O7" s="519"/>
      <c r="P7" s="519"/>
      <c r="Q7" s="290">
        <v>1524</v>
      </c>
      <c r="R7" s="289">
        <v>7</v>
      </c>
    </row>
    <row r="8" spans="1:18" s="90" customFormat="1" ht="51.75" customHeight="1">
      <c r="A8" s="102">
        <v>1</v>
      </c>
      <c r="B8" s="103" t="s">
        <v>216</v>
      </c>
      <c r="C8" s="294">
        <v>253</v>
      </c>
      <c r="D8" s="104">
        <v>35516</v>
      </c>
      <c r="E8" s="212" t="s">
        <v>547</v>
      </c>
      <c r="F8" s="212" t="s">
        <v>522</v>
      </c>
      <c r="G8" s="193">
        <v>4510</v>
      </c>
      <c r="H8" s="193">
        <v>4300</v>
      </c>
      <c r="I8" s="193">
        <v>4639</v>
      </c>
      <c r="J8" s="193">
        <v>4639</v>
      </c>
      <c r="K8" s="193">
        <v>4593</v>
      </c>
      <c r="L8" s="193">
        <v>4607</v>
      </c>
      <c r="M8" s="193">
        <v>4969</v>
      </c>
      <c r="N8" s="400">
        <v>4969</v>
      </c>
      <c r="O8" s="294">
        <v>8</v>
      </c>
      <c r="P8" s="303"/>
      <c r="Q8" s="290">
        <v>1578</v>
      </c>
      <c r="R8" s="289">
        <v>8</v>
      </c>
    </row>
    <row r="9" spans="1:18" s="90" customFormat="1" ht="51.75" customHeight="1">
      <c r="A9" s="102">
        <v>2</v>
      </c>
      <c r="B9" s="103" t="s">
        <v>217</v>
      </c>
      <c r="C9" s="294">
        <v>344</v>
      </c>
      <c r="D9" s="104">
        <v>33780</v>
      </c>
      <c r="E9" s="212" t="s">
        <v>643</v>
      </c>
      <c r="F9" s="212" t="s">
        <v>632</v>
      </c>
      <c r="G9" s="193">
        <v>4369</v>
      </c>
      <c r="H9" s="193">
        <v>4695</v>
      </c>
      <c r="I9" s="193" t="s">
        <v>842</v>
      </c>
      <c r="J9" s="193">
        <v>4695</v>
      </c>
      <c r="K9" s="193">
        <v>4208</v>
      </c>
      <c r="L9" s="193" t="s">
        <v>842</v>
      </c>
      <c r="M9" s="193" t="s">
        <v>842</v>
      </c>
      <c r="N9" s="400">
        <v>4695</v>
      </c>
      <c r="O9" s="294">
        <v>7</v>
      </c>
      <c r="P9" s="303"/>
      <c r="Q9" s="290">
        <v>1630</v>
      </c>
      <c r="R9" s="289">
        <v>9</v>
      </c>
    </row>
    <row r="10" spans="1:18" s="90" customFormat="1" ht="51.75" customHeight="1">
      <c r="A10" s="102">
        <v>3</v>
      </c>
      <c r="B10" s="103" t="s">
        <v>218</v>
      </c>
      <c r="C10" s="294">
        <v>274</v>
      </c>
      <c r="D10" s="104">
        <v>32645</v>
      </c>
      <c r="E10" s="212" t="s">
        <v>566</v>
      </c>
      <c r="F10" s="212" t="s">
        <v>555</v>
      </c>
      <c r="G10" s="193">
        <v>4594</v>
      </c>
      <c r="H10" s="193">
        <v>4488</v>
      </c>
      <c r="I10" s="193" t="s">
        <v>842</v>
      </c>
      <c r="J10" s="193">
        <v>4594</v>
      </c>
      <c r="K10" s="193">
        <v>4443</v>
      </c>
      <c r="L10" s="193">
        <v>4493</v>
      </c>
      <c r="M10" s="193" t="s">
        <v>842</v>
      </c>
      <c r="N10" s="400">
        <v>4594</v>
      </c>
      <c r="O10" s="294">
        <v>6</v>
      </c>
      <c r="P10" s="303"/>
      <c r="Q10" s="290">
        <v>1684</v>
      </c>
      <c r="R10" s="289">
        <v>10</v>
      </c>
    </row>
    <row r="11" spans="1:18" s="90" customFormat="1" ht="51.75" customHeight="1">
      <c r="A11" s="102">
        <v>4</v>
      </c>
      <c r="B11" s="103" t="s">
        <v>219</v>
      </c>
      <c r="C11" s="294">
        <v>283</v>
      </c>
      <c r="D11" s="104" t="s">
        <v>593</v>
      </c>
      <c r="E11" s="212" t="s">
        <v>594</v>
      </c>
      <c r="F11" s="212" t="s">
        <v>572</v>
      </c>
      <c r="G11" s="193">
        <v>3657</v>
      </c>
      <c r="H11" s="193">
        <v>3953</v>
      </c>
      <c r="I11" s="193">
        <v>3925</v>
      </c>
      <c r="J11" s="193">
        <v>3953</v>
      </c>
      <c r="K11" s="193">
        <v>4171</v>
      </c>
      <c r="L11" s="193">
        <v>4123</v>
      </c>
      <c r="M11" s="193">
        <v>4033</v>
      </c>
      <c r="N11" s="400">
        <v>4171</v>
      </c>
      <c r="O11" s="294">
        <v>5</v>
      </c>
      <c r="P11" s="303"/>
      <c r="Q11" s="290">
        <v>1738</v>
      </c>
      <c r="R11" s="289">
        <v>11</v>
      </c>
    </row>
    <row r="12" spans="1:18" s="90" customFormat="1" ht="51.75" customHeight="1">
      <c r="A12" s="102">
        <v>5</v>
      </c>
      <c r="B12" s="103" t="s">
        <v>220</v>
      </c>
      <c r="C12" s="294">
        <v>364</v>
      </c>
      <c r="D12" s="104">
        <v>32875</v>
      </c>
      <c r="E12" s="212" t="s">
        <v>667</v>
      </c>
      <c r="F12" s="212" t="s">
        <v>657</v>
      </c>
      <c r="G12" s="193">
        <v>3878</v>
      </c>
      <c r="H12" s="193">
        <v>3555</v>
      </c>
      <c r="I12" s="193">
        <v>3472</v>
      </c>
      <c r="J12" s="193">
        <v>3878</v>
      </c>
      <c r="K12" s="193">
        <v>3751</v>
      </c>
      <c r="L12" s="193">
        <v>3534</v>
      </c>
      <c r="M12" s="193">
        <v>3610</v>
      </c>
      <c r="N12" s="400">
        <v>3878</v>
      </c>
      <c r="O12" s="294">
        <v>4</v>
      </c>
      <c r="P12" s="303"/>
      <c r="Q12" s="290">
        <v>1790</v>
      </c>
      <c r="R12" s="289">
        <v>12</v>
      </c>
    </row>
    <row r="13" spans="1:18" s="90" customFormat="1" ht="51.75" customHeight="1">
      <c r="A13" s="102">
        <v>6</v>
      </c>
      <c r="B13" s="103" t="s">
        <v>221</v>
      </c>
      <c r="C13" s="294">
        <v>325</v>
      </c>
      <c r="D13" s="104">
        <v>35152</v>
      </c>
      <c r="E13" s="212" t="s">
        <v>626</v>
      </c>
      <c r="F13" s="212" t="s">
        <v>618</v>
      </c>
      <c r="G13" s="193" t="s">
        <v>842</v>
      </c>
      <c r="H13" s="193">
        <v>3647</v>
      </c>
      <c r="I13" s="193">
        <v>3631</v>
      </c>
      <c r="J13" s="193">
        <v>3647</v>
      </c>
      <c r="K13" s="193">
        <v>3731</v>
      </c>
      <c r="L13" s="193">
        <v>3737</v>
      </c>
      <c r="M13" s="193">
        <v>3809</v>
      </c>
      <c r="N13" s="400">
        <v>3809</v>
      </c>
      <c r="O13" s="294">
        <v>3</v>
      </c>
      <c r="P13" s="303"/>
      <c r="Q13" s="290">
        <v>1842</v>
      </c>
      <c r="R13" s="289">
        <v>13</v>
      </c>
    </row>
    <row r="14" spans="1:18" s="90" customFormat="1" ht="51.75" customHeight="1">
      <c r="A14" s="102">
        <v>7</v>
      </c>
      <c r="B14" s="103" t="s">
        <v>222</v>
      </c>
      <c r="C14" s="294">
        <v>303</v>
      </c>
      <c r="D14" s="104">
        <v>35054</v>
      </c>
      <c r="E14" s="212" t="s">
        <v>613</v>
      </c>
      <c r="F14" s="212" t="s">
        <v>601</v>
      </c>
      <c r="G14" s="193">
        <v>3094</v>
      </c>
      <c r="H14" s="193" t="s">
        <v>842</v>
      </c>
      <c r="I14" s="193">
        <v>3419</v>
      </c>
      <c r="J14" s="193">
        <v>3419</v>
      </c>
      <c r="K14" s="193">
        <v>3327</v>
      </c>
      <c r="L14" s="193">
        <v>3366</v>
      </c>
      <c r="M14" s="193" t="s">
        <v>840</v>
      </c>
      <c r="N14" s="400">
        <v>3419</v>
      </c>
      <c r="O14" s="294">
        <v>2</v>
      </c>
      <c r="P14" s="303"/>
      <c r="Q14" s="290">
        <v>1894</v>
      </c>
      <c r="R14" s="289">
        <v>14</v>
      </c>
    </row>
    <row r="15" spans="1:18" s="90" customFormat="1" ht="51.75" customHeight="1">
      <c r="A15" s="102">
        <v>8</v>
      </c>
      <c r="B15" s="103" t="s">
        <v>223</v>
      </c>
      <c r="C15" s="294">
        <v>351</v>
      </c>
      <c r="D15" s="104">
        <v>34861</v>
      </c>
      <c r="E15" s="212" t="s">
        <v>654</v>
      </c>
      <c r="F15" s="212" t="s">
        <v>646</v>
      </c>
      <c r="G15" s="193">
        <v>2998</v>
      </c>
      <c r="H15" s="193">
        <v>3225</v>
      </c>
      <c r="I15" s="193">
        <v>3080</v>
      </c>
      <c r="J15" s="193">
        <v>3225</v>
      </c>
      <c r="K15" s="193">
        <v>2934</v>
      </c>
      <c r="L15" s="193">
        <v>3120</v>
      </c>
      <c r="M15" s="193">
        <v>3181</v>
      </c>
      <c r="N15" s="400">
        <v>3225</v>
      </c>
      <c r="O15" s="294">
        <v>1</v>
      </c>
      <c r="P15" s="303"/>
      <c r="Q15" s="290">
        <v>1946</v>
      </c>
      <c r="R15" s="289">
        <v>15</v>
      </c>
    </row>
    <row r="16" spans="1:18" s="90" customFormat="1" ht="51.75" customHeight="1">
      <c r="A16" s="102"/>
      <c r="B16" s="103" t="s">
        <v>224</v>
      </c>
      <c r="C16" s="294" t="s">
        <v>843</v>
      </c>
      <c r="D16" s="104" t="s">
        <v>843</v>
      </c>
      <c r="E16" s="212" t="s">
        <v>843</v>
      </c>
      <c r="F16" s="212" t="s">
        <v>843</v>
      </c>
      <c r="G16" s="193"/>
      <c r="H16" s="193"/>
      <c r="I16" s="193"/>
      <c r="J16" s="209">
        <v>0</v>
      </c>
      <c r="K16" s="234"/>
      <c r="L16" s="234"/>
      <c r="M16" s="234"/>
      <c r="N16" s="208">
        <v>0</v>
      </c>
      <c r="O16" s="294"/>
      <c r="P16" s="303"/>
      <c r="Q16" s="290">
        <v>1998</v>
      </c>
      <c r="R16" s="289">
        <v>16</v>
      </c>
    </row>
    <row r="17" spans="1:18" s="90" customFormat="1" ht="51.75" customHeight="1">
      <c r="A17" s="102"/>
      <c r="B17" s="103" t="s">
        <v>225</v>
      </c>
      <c r="C17" s="294" t="s">
        <v>843</v>
      </c>
      <c r="D17" s="104" t="s">
        <v>843</v>
      </c>
      <c r="E17" s="212" t="s">
        <v>843</v>
      </c>
      <c r="F17" s="212" t="s">
        <v>843</v>
      </c>
      <c r="G17" s="193"/>
      <c r="H17" s="193"/>
      <c r="I17" s="193"/>
      <c r="J17" s="209">
        <v>0</v>
      </c>
      <c r="K17" s="234"/>
      <c r="L17" s="234"/>
      <c r="M17" s="234"/>
      <c r="N17" s="208">
        <v>0</v>
      </c>
      <c r="O17" s="294"/>
      <c r="P17" s="303"/>
      <c r="Q17" s="290">
        <v>2050</v>
      </c>
      <c r="R17" s="289">
        <v>17</v>
      </c>
    </row>
    <row r="18" spans="1:18" s="90" customFormat="1" ht="51.75" customHeight="1">
      <c r="A18" s="102"/>
      <c r="B18" s="103" t="s">
        <v>226</v>
      </c>
      <c r="C18" s="294" t="s">
        <v>843</v>
      </c>
      <c r="D18" s="104" t="s">
        <v>843</v>
      </c>
      <c r="E18" s="212" t="s">
        <v>843</v>
      </c>
      <c r="F18" s="212" t="s">
        <v>843</v>
      </c>
      <c r="G18" s="193"/>
      <c r="H18" s="193"/>
      <c r="I18" s="193"/>
      <c r="J18" s="209">
        <v>0</v>
      </c>
      <c r="K18" s="234"/>
      <c r="L18" s="234"/>
      <c r="M18" s="234"/>
      <c r="N18" s="208">
        <v>0</v>
      </c>
      <c r="O18" s="294"/>
      <c r="P18" s="303"/>
      <c r="Q18" s="290">
        <v>2100</v>
      </c>
      <c r="R18" s="289">
        <v>18</v>
      </c>
    </row>
    <row r="19" spans="1:18" s="90" customFormat="1" ht="51.75" customHeight="1">
      <c r="A19" s="102"/>
      <c r="B19" s="103" t="s">
        <v>227</v>
      </c>
      <c r="C19" s="294" t="s">
        <v>843</v>
      </c>
      <c r="D19" s="104" t="s">
        <v>843</v>
      </c>
      <c r="E19" s="212" t="s">
        <v>843</v>
      </c>
      <c r="F19" s="212" t="s">
        <v>843</v>
      </c>
      <c r="G19" s="193"/>
      <c r="H19" s="193"/>
      <c r="I19" s="193"/>
      <c r="J19" s="209">
        <v>0</v>
      </c>
      <c r="K19" s="234"/>
      <c r="L19" s="234"/>
      <c r="M19" s="234"/>
      <c r="N19" s="208">
        <v>0</v>
      </c>
      <c r="O19" s="294"/>
      <c r="P19" s="303"/>
      <c r="Q19" s="290">
        <v>2150</v>
      </c>
      <c r="R19" s="289">
        <v>19</v>
      </c>
    </row>
    <row r="20" spans="1:18" s="90" customFormat="1" ht="51.75" customHeight="1">
      <c r="A20" s="102"/>
      <c r="B20" s="103" t="s">
        <v>228</v>
      </c>
      <c r="C20" s="294" t="s">
        <v>843</v>
      </c>
      <c r="D20" s="104" t="s">
        <v>843</v>
      </c>
      <c r="E20" s="212" t="s">
        <v>843</v>
      </c>
      <c r="F20" s="212" t="s">
        <v>843</v>
      </c>
      <c r="G20" s="193"/>
      <c r="H20" s="193"/>
      <c r="I20" s="193"/>
      <c r="J20" s="209">
        <v>0</v>
      </c>
      <c r="K20" s="234"/>
      <c r="L20" s="234"/>
      <c r="M20" s="234"/>
      <c r="N20" s="208">
        <v>0</v>
      </c>
      <c r="O20" s="294"/>
      <c r="P20" s="303"/>
      <c r="Q20" s="290">
        <v>2200</v>
      </c>
      <c r="R20" s="289">
        <v>20</v>
      </c>
    </row>
    <row r="21" spans="1:18" s="90" customFormat="1" ht="51.75" customHeight="1">
      <c r="A21" s="102"/>
      <c r="B21" s="103" t="s">
        <v>229</v>
      </c>
      <c r="C21" s="294" t="s">
        <v>843</v>
      </c>
      <c r="D21" s="104" t="s">
        <v>843</v>
      </c>
      <c r="E21" s="212" t="s">
        <v>843</v>
      </c>
      <c r="F21" s="212" t="s">
        <v>843</v>
      </c>
      <c r="G21" s="193"/>
      <c r="H21" s="193"/>
      <c r="I21" s="193"/>
      <c r="J21" s="209">
        <v>0</v>
      </c>
      <c r="K21" s="234"/>
      <c r="L21" s="234"/>
      <c r="M21" s="234"/>
      <c r="N21" s="208">
        <v>0</v>
      </c>
      <c r="O21" s="294"/>
      <c r="P21" s="303"/>
      <c r="Q21" s="290">
        <v>2250</v>
      </c>
      <c r="R21" s="289">
        <v>21</v>
      </c>
    </row>
    <row r="22" spans="1:18" s="90" customFormat="1" ht="51.75" customHeight="1">
      <c r="A22" s="102"/>
      <c r="B22" s="103" t="s">
        <v>230</v>
      </c>
      <c r="C22" s="294" t="s">
        <v>843</v>
      </c>
      <c r="D22" s="104" t="s">
        <v>843</v>
      </c>
      <c r="E22" s="212" t="s">
        <v>843</v>
      </c>
      <c r="F22" s="212" t="s">
        <v>843</v>
      </c>
      <c r="G22" s="193"/>
      <c r="H22" s="193"/>
      <c r="I22" s="193"/>
      <c r="J22" s="209">
        <v>0</v>
      </c>
      <c r="K22" s="234"/>
      <c r="L22" s="234"/>
      <c r="M22" s="234"/>
      <c r="N22" s="208">
        <v>0</v>
      </c>
      <c r="O22" s="294"/>
      <c r="P22" s="303"/>
      <c r="Q22" s="290">
        <v>2300</v>
      </c>
      <c r="R22" s="289">
        <v>22</v>
      </c>
    </row>
    <row r="23" spans="1:18" s="90" customFormat="1" ht="51.75" customHeight="1">
      <c r="A23" s="102"/>
      <c r="B23" s="103" t="s">
        <v>231</v>
      </c>
      <c r="C23" s="294" t="s">
        <v>843</v>
      </c>
      <c r="D23" s="104" t="s">
        <v>843</v>
      </c>
      <c r="E23" s="212" t="s">
        <v>843</v>
      </c>
      <c r="F23" s="212" t="s">
        <v>843</v>
      </c>
      <c r="G23" s="193"/>
      <c r="H23" s="193"/>
      <c r="I23" s="193"/>
      <c r="J23" s="209">
        <v>0</v>
      </c>
      <c r="K23" s="234"/>
      <c r="L23" s="234"/>
      <c r="M23" s="234"/>
      <c r="N23" s="208">
        <v>0</v>
      </c>
      <c r="O23" s="294"/>
      <c r="P23" s="303"/>
      <c r="Q23" s="290">
        <v>2350</v>
      </c>
      <c r="R23" s="289">
        <v>23</v>
      </c>
    </row>
    <row r="24" spans="1:18" s="90" customFormat="1" ht="51.75" customHeight="1">
      <c r="A24" s="102"/>
      <c r="B24" s="103" t="s">
        <v>232</v>
      </c>
      <c r="C24" s="294" t="s">
        <v>843</v>
      </c>
      <c r="D24" s="104" t="s">
        <v>843</v>
      </c>
      <c r="E24" s="212" t="s">
        <v>843</v>
      </c>
      <c r="F24" s="212" t="s">
        <v>843</v>
      </c>
      <c r="G24" s="193"/>
      <c r="H24" s="193"/>
      <c r="I24" s="193"/>
      <c r="J24" s="209">
        <v>0</v>
      </c>
      <c r="K24" s="234"/>
      <c r="L24" s="234"/>
      <c r="M24" s="234"/>
      <c r="N24" s="208">
        <v>0</v>
      </c>
      <c r="O24" s="294"/>
      <c r="P24" s="303"/>
      <c r="Q24" s="290">
        <v>2400</v>
      </c>
      <c r="R24" s="289">
        <v>24</v>
      </c>
    </row>
    <row r="25" spans="1:18" s="90" customFormat="1" ht="51.75" customHeight="1">
      <c r="A25" s="102"/>
      <c r="B25" s="103" t="s">
        <v>233</v>
      </c>
      <c r="C25" s="294" t="s">
        <v>843</v>
      </c>
      <c r="D25" s="104" t="s">
        <v>843</v>
      </c>
      <c r="E25" s="212" t="s">
        <v>843</v>
      </c>
      <c r="F25" s="212" t="s">
        <v>843</v>
      </c>
      <c r="G25" s="193"/>
      <c r="H25" s="193"/>
      <c r="I25" s="193"/>
      <c r="J25" s="209">
        <v>0</v>
      </c>
      <c r="K25" s="234"/>
      <c r="L25" s="234"/>
      <c r="M25" s="234"/>
      <c r="N25" s="208">
        <v>0</v>
      </c>
      <c r="O25" s="294"/>
      <c r="P25" s="303"/>
      <c r="Q25" s="290">
        <v>2450</v>
      </c>
      <c r="R25" s="289">
        <v>25</v>
      </c>
    </row>
    <row r="26" spans="1:18" s="90" customFormat="1" ht="51.75" customHeight="1">
      <c r="A26" s="102"/>
      <c r="B26" s="103" t="s">
        <v>234</v>
      </c>
      <c r="C26" s="294" t="s">
        <v>843</v>
      </c>
      <c r="D26" s="104" t="s">
        <v>843</v>
      </c>
      <c r="E26" s="212" t="s">
        <v>843</v>
      </c>
      <c r="F26" s="212" t="s">
        <v>843</v>
      </c>
      <c r="G26" s="193"/>
      <c r="H26" s="193"/>
      <c r="I26" s="193"/>
      <c r="J26" s="209">
        <v>0</v>
      </c>
      <c r="K26" s="234"/>
      <c r="L26" s="234"/>
      <c r="M26" s="234"/>
      <c r="N26" s="208">
        <v>0</v>
      </c>
      <c r="O26" s="294"/>
      <c r="P26" s="303"/>
      <c r="Q26" s="290">
        <v>2498</v>
      </c>
      <c r="R26" s="289">
        <v>26</v>
      </c>
    </row>
    <row r="27" spans="1:18" s="90" customFormat="1" ht="51.75" customHeight="1">
      <c r="A27" s="102"/>
      <c r="B27" s="103" t="s">
        <v>235</v>
      </c>
      <c r="C27" s="294" t="s">
        <v>843</v>
      </c>
      <c r="D27" s="104" t="s">
        <v>843</v>
      </c>
      <c r="E27" s="212" t="s">
        <v>843</v>
      </c>
      <c r="F27" s="212" t="s">
        <v>843</v>
      </c>
      <c r="G27" s="193"/>
      <c r="H27" s="193"/>
      <c r="I27" s="193"/>
      <c r="J27" s="209">
        <v>0</v>
      </c>
      <c r="K27" s="234"/>
      <c r="L27" s="234"/>
      <c r="M27" s="234"/>
      <c r="N27" s="208">
        <v>0</v>
      </c>
      <c r="O27" s="294"/>
      <c r="P27" s="303"/>
      <c r="Q27" s="290">
        <v>2546</v>
      </c>
      <c r="R27" s="289">
        <v>27</v>
      </c>
    </row>
    <row r="28" spans="1:18" s="90" customFormat="1" ht="51.75" customHeight="1">
      <c r="A28" s="102"/>
      <c r="B28" s="103" t="s">
        <v>236</v>
      </c>
      <c r="C28" s="294" t="s">
        <v>843</v>
      </c>
      <c r="D28" s="104" t="s">
        <v>843</v>
      </c>
      <c r="E28" s="212" t="s">
        <v>843</v>
      </c>
      <c r="F28" s="212" t="s">
        <v>843</v>
      </c>
      <c r="G28" s="193"/>
      <c r="H28" s="193"/>
      <c r="I28" s="193"/>
      <c r="J28" s="209">
        <v>0</v>
      </c>
      <c r="K28" s="234"/>
      <c r="L28" s="234"/>
      <c r="M28" s="234"/>
      <c r="N28" s="208">
        <v>0</v>
      </c>
      <c r="O28" s="294"/>
      <c r="P28" s="303"/>
      <c r="Q28" s="290">
        <v>2594</v>
      </c>
      <c r="R28" s="289">
        <v>28</v>
      </c>
    </row>
    <row r="29" spans="1:18" s="90" customFormat="1" ht="51.75" customHeight="1">
      <c r="A29" s="102"/>
      <c r="B29" s="103" t="s">
        <v>237</v>
      </c>
      <c r="C29" s="294" t="s">
        <v>843</v>
      </c>
      <c r="D29" s="104" t="s">
        <v>843</v>
      </c>
      <c r="E29" s="212" t="s">
        <v>843</v>
      </c>
      <c r="F29" s="212" t="s">
        <v>843</v>
      </c>
      <c r="G29" s="193"/>
      <c r="H29" s="193"/>
      <c r="I29" s="193"/>
      <c r="J29" s="209">
        <v>0</v>
      </c>
      <c r="K29" s="234"/>
      <c r="L29" s="234"/>
      <c r="M29" s="234"/>
      <c r="N29" s="208">
        <v>0</v>
      </c>
      <c r="O29" s="294"/>
      <c r="P29" s="303"/>
      <c r="Q29" s="290">
        <v>2642</v>
      </c>
      <c r="R29" s="289">
        <v>29</v>
      </c>
    </row>
    <row r="30" spans="1:18" s="90" customFormat="1" ht="51.75" customHeight="1">
      <c r="A30" s="102"/>
      <c r="B30" s="103" t="s">
        <v>238</v>
      </c>
      <c r="C30" s="294" t="s">
        <v>843</v>
      </c>
      <c r="D30" s="104" t="s">
        <v>843</v>
      </c>
      <c r="E30" s="212" t="s">
        <v>843</v>
      </c>
      <c r="F30" s="212" t="s">
        <v>843</v>
      </c>
      <c r="G30" s="193"/>
      <c r="H30" s="193"/>
      <c r="I30" s="193"/>
      <c r="J30" s="209">
        <v>0</v>
      </c>
      <c r="K30" s="234"/>
      <c r="L30" s="234"/>
      <c r="M30" s="234"/>
      <c r="N30" s="208">
        <v>0</v>
      </c>
      <c r="O30" s="294"/>
      <c r="P30" s="303"/>
      <c r="Q30" s="290">
        <v>2690</v>
      </c>
      <c r="R30" s="289">
        <v>30</v>
      </c>
    </row>
    <row r="31" spans="1:18" s="90" customFormat="1" ht="51.75" customHeight="1">
      <c r="A31" s="102"/>
      <c r="B31" s="103" t="s">
        <v>239</v>
      </c>
      <c r="C31" s="294" t="s">
        <v>843</v>
      </c>
      <c r="D31" s="104" t="s">
        <v>843</v>
      </c>
      <c r="E31" s="212" t="s">
        <v>843</v>
      </c>
      <c r="F31" s="212" t="s">
        <v>843</v>
      </c>
      <c r="G31" s="193"/>
      <c r="H31" s="193"/>
      <c r="I31" s="193"/>
      <c r="J31" s="209">
        <v>0</v>
      </c>
      <c r="K31" s="234"/>
      <c r="L31" s="234"/>
      <c r="M31" s="234"/>
      <c r="N31" s="208">
        <v>0</v>
      </c>
      <c r="O31" s="294"/>
      <c r="P31" s="303"/>
      <c r="Q31" s="290">
        <v>2738</v>
      </c>
      <c r="R31" s="289">
        <v>31</v>
      </c>
    </row>
    <row r="32" spans="1:18" s="90" customFormat="1" ht="51.75" customHeight="1">
      <c r="A32" s="102"/>
      <c r="B32" s="103" t="s">
        <v>240</v>
      </c>
      <c r="C32" s="294" t="s">
        <v>843</v>
      </c>
      <c r="D32" s="104" t="s">
        <v>843</v>
      </c>
      <c r="E32" s="212" t="s">
        <v>843</v>
      </c>
      <c r="F32" s="212" t="s">
        <v>843</v>
      </c>
      <c r="G32" s="193"/>
      <c r="H32" s="193"/>
      <c r="I32" s="193"/>
      <c r="J32" s="209">
        <v>0</v>
      </c>
      <c r="K32" s="234"/>
      <c r="L32" s="234"/>
      <c r="M32" s="234"/>
      <c r="N32" s="208">
        <v>0</v>
      </c>
      <c r="O32" s="294"/>
      <c r="P32" s="303"/>
      <c r="Q32" s="290">
        <v>2786</v>
      </c>
      <c r="R32" s="289">
        <v>32</v>
      </c>
    </row>
    <row r="33" spans="1:18" s="93" customFormat="1" ht="32.25" customHeight="1">
      <c r="A33" s="91"/>
      <c r="B33" s="91"/>
      <c r="C33" s="91"/>
      <c r="D33" s="92"/>
      <c r="E33" s="91"/>
      <c r="N33" s="94"/>
      <c r="O33" s="91"/>
      <c r="P33" s="91"/>
      <c r="Q33" s="290">
        <v>3512</v>
      </c>
      <c r="R33" s="289">
        <v>48</v>
      </c>
    </row>
    <row r="34" spans="1:18" s="93" customFormat="1" ht="32.25" customHeight="1">
      <c r="A34" s="524" t="s">
        <v>4</v>
      </c>
      <c r="B34" s="524"/>
      <c r="C34" s="524"/>
      <c r="D34" s="524"/>
      <c r="E34" s="95" t="s">
        <v>0</v>
      </c>
      <c r="F34" s="95" t="s">
        <v>1</v>
      </c>
      <c r="G34" s="525" t="s">
        <v>2</v>
      </c>
      <c r="H34" s="525"/>
      <c r="I34" s="525"/>
      <c r="J34" s="525"/>
      <c r="K34" s="525"/>
      <c r="L34" s="525"/>
      <c r="M34" s="525"/>
      <c r="N34" s="525" t="s">
        <v>3</v>
      </c>
      <c r="O34" s="525"/>
      <c r="P34" s="95"/>
      <c r="Q34" s="290">
        <v>3556</v>
      </c>
      <c r="R34" s="289">
        <v>49</v>
      </c>
    </row>
    <row r="35" spans="17:18" ht="12.75">
      <c r="Q35" s="290">
        <v>3600</v>
      </c>
      <c r="R35" s="289">
        <v>50</v>
      </c>
    </row>
    <row r="36" spans="17:18" ht="12.75">
      <c r="Q36" s="290">
        <v>3644</v>
      </c>
      <c r="R36" s="289">
        <v>51</v>
      </c>
    </row>
    <row r="37" spans="17:18" ht="12.75">
      <c r="Q37" s="291">
        <v>3688</v>
      </c>
      <c r="R37" s="95">
        <v>52</v>
      </c>
    </row>
    <row r="38" spans="17:18" ht="12.75">
      <c r="Q38" s="291">
        <v>3732</v>
      </c>
      <c r="R38" s="95">
        <v>53</v>
      </c>
    </row>
    <row r="39" spans="17:18" ht="12.75">
      <c r="Q39" s="291">
        <v>3776</v>
      </c>
      <c r="R39" s="95">
        <v>54</v>
      </c>
    </row>
    <row r="40" spans="17:18" ht="12.75">
      <c r="Q40" s="291">
        <v>3820</v>
      </c>
      <c r="R40" s="95">
        <v>55</v>
      </c>
    </row>
    <row r="41" spans="17:18" ht="12.75">
      <c r="Q41" s="291">
        <v>3864</v>
      </c>
      <c r="R41" s="95">
        <v>56</v>
      </c>
    </row>
    <row r="42" spans="17:18" ht="12.75">
      <c r="Q42" s="291">
        <v>3908</v>
      </c>
      <c r="R42" s="95">
        <v>57</v>
      </c>
    </row>
    <row r="43" spans="17:18" ht="12.75">
      <c r="Q43" s="291">
        <v>3952</v>
      </c>
      <c r="R43" s="95">
        <v>58</v>
      </c>
    </row>
    <row r="44" spans="17:18" ht="12.75">
      <c r="Q44" s="291">
        <v>3994</v>
      </c>
      <c r="R44" s="95">
        <v>59</v>
      </c>
    </row>
    <row r="45" spans="17:18" ht="12.75">
      <c r="Q45" s="291">
        <v>4036</v>
      </c>
      <c r="R45" s="95">
        <v>60</v>
      </c>
    </row>
    <row r="46" spans="17:18" ht="12.75">
      <c r="Q46" s="291">
        <v>4078</v>
      </c>
      <c r="R46" s="95">
        <v>61</v>
      </c>
    </row>
    <row r="47" spans="17:18" ht="12.75">
      <c r="Q47" s="291">
        <v>4120</v>
      </c>
      <c r="R47" s="95">
        <v>62</v>
      </c>
    </row>
    <row r="48" spans="17:18" ht="12.75">
      <c r="Q48" s="291">
        <v>4162</v>
      </c>
      <c r="R48" s="95">
        <v>63</v>
      </c>
    </row>
    <row r="49" spans="17:18" ht="12.75">
      <c r="Q49" s="291">
        <v>4204</v>
      </c>
      <c r="R49" s="95">
        <v>64</v>
      </c>
    </row>
    <row r="50" spans="17:18" ht="12.75">
      <c r="Q50" s="291">
        <v>4246</v>
      </c>
      <c r="R50" s="95">
        <v>65</v>
      </c>
    </row>
    <row r="51" spans="17:18" ht="12.75">
      <c r="Q51" s="291">
        <v>4288</v>
      </c>
      <c r="R51" s="95">
        <v>66</v>
      </c>
    </row>
    <row r="52" spans="17:18" ht="12.75">
      <c r="Q52" s="291">
        <v>4330</v>
      </c>
      <c r="R52" s="95">
        <v>67</v>
      </c>
    </row>
    <row r="53" spans="17:18" ht="12.75">
      <c r="Q53" s="291">
        <v>4370</v>
      </c>
      <c r="R53" s="95">
        <v>68</v>
      </c>
    </row>
    <row r="54" spans="17:18" ht="12.75">
      <c r="Q54" s="291">
        <v>4410</v>
      </c>
      <c r="R54" s="95">
        <v>69</v>
      </c>
    </row>
    <row r="55" spans="17:18" ht="12.75">
      <c r="Q55" s="291">
        <v>4450</v>
      </c>
      <c r="R55" s="95">
        <v>70</v>
      </c>
    </row>
    <row r="56" spans="17:18" ht="12.75">
      <c r="Q56" s="291">
        <v>4490</v>
      </c>
      <c r="R56" s="95">
        <v>71</v>
      </c>
    </row>
    <row r="57" spans="17:18" ht="12.75">
      <c r="Q57" s="291">
        <v>4530</v>
      </c>
      <c r="R57" s="95">
        <v>72</v>
      </c>
    </row>
    <row r="58" spans="17:18" ht="12.75">
      <c r="Q58" s="291">
        <v>4570</v>
      </c>
      <c r="R58" s="95">
        <v>73</v>
      </c>
    </row>
    <row r="59" spans="17:18" ht="12.75">
      <c r="Q59" s="291">
        <v>4610</v>
      </c>
      <c r="R59" s="95">
        <v>74</v>
      </c>
    </row>
    <row r="60" spans="17:18" ht="12.75">
      <c r="Q60" s="291">
        <v>4650</v>
      </c>
      <c r="R60" s="95">
        <v>75</v>
      </c>
    </row>
    <row r="61" spans="17:18" ht="12.75">
      <c r="Q61" s="291">
        <v>4690</v>
      </c>
      <c r="R61" s="95">
        <v>76</v>
      </c>
    </row>
    <row r="62" spans="17:18" ht="12.75">
      <c r="Q62" s="291">
        <v>4730</v>
      </c>
      <c r="R62" s="95">
        <v>77</v>
      </c>
    </row>
    <row r="63" spans="17:18" ht="12.75">
      <c r="Q63" s="291">
        <v>4770</v>
      </c>
      <c r="R63" s="95">
        <v>78</v>
      </c>
    </row>
    <row r="64" spans="17:18" ht="12.75">
      <c r="Q64" s="291">
        <v>4810</v>
      </c>
      <c r="R64" s="95">
        <v>79</v>
      </c>
    </row>
    <row r="65" spans="17:18" ht="12.75">
      <c r="Q65" s="291">
        <v>4850</v>
      </c>
      <c r="R65" s="95">
        <v>80</v>
      </c>
    </row>
    <row r="66" spans="17:18" ht="12.75">
      <c r="Q66" s="291">
        <v>4890</v>
      </c>
      <c r="R66" s="95">
        <v>81</v>
      </c>
    </row>
    <row r="67" spans="17:18" ht="12.75">
      <c r="Q67" s="291">
        <v>4930</v>
      </c>
      <c r="R67" s="95">
        <v>82</v>
      </c>
    </row>
    <row r="68" spans="17:18" ht="12.75">
      <c r="Q68" s="291">
        <v>4970</v>
      </c>
      <c r="R68" s="95">
        <v>83</v>
      </c>
    </row>
    <row r="69" spans="17:18" ht="12.75">
      <c r="Q69" s="291">
        <v>5008</v>
      </c>
      <c r="R69" s="95">
        <v>84</v>
      </c>
    </row>
    <row r="70" spans="17:18" ht="12.75">
      <c r="Q70" s="291">
        <v>5046</v>
      </c>
      <c r="R70" s="95">
        <v>85</v>
      </c>
    </row>
    <row r="71" spans="17:18" ht="12.75">
      <c r="Q71" s="291">
        <v>5084</v>
      </c>
      <c r="R71" s="95">
        <v>86</v>
      </c>
    </row>
    <row r="72" spans="17:18" ht="12.75">
      <c r="Q72" s="291">
        <v>5122</v>
      </c>
      <c r="R72" s="95">
        <v>87</v>
      </c>
    </row>
    <row r="73" spans="17:18" ht="12.75">
      <c r="Q73" s="291">
        <v>5160</v>
      </c>
      <c r="R73" s="95">
        <v>88</v>
      </c>
    </row>
    <row r="74" spans="17:18" ht="12.75">
      <c r="Q74" s="291">
        <v>5198</v>
      </c>
      <c r="R74" s="95">
        <v>89</v>
      </c>
    </row>
    <row r="75" spans="17:18" ht="12.75">
      <c r="Q75" s="291">
        <v>5236</v>
      </c>
      <c r="R75" s="95">
        <v>90</v>
      </c>
    </row>
    <row r="76" spans="17:18" ht="12.75">
      <c r="Q76" s="291">
        <v>5274</v>
      </c>
      <c r="R76" s="95">
        <v>91</v>
      </c>
    </row>
    <row r="77" spans="17:18" ht="12.75">
      <c r="Q77" s="291">
        <v>5312</v>
      </c>
      <c r="R77" s="95">
        <v>92</v>
      </c>
    </row>
    <row r="78" spans="17:18" ht="12.75">
      <c r="Q78" s="291">
        <v>5348</v>
      </c>
      <c r="R78" s="95">
        <v>93</v>
      </c>
    </row>
    <row r="79" spans="17:18" ht="12.75">
      <c r="Q79" s="290">
        <v>5384</v>
      </c>
      <c r="R79" s="289">
        <v>94</v>
      </c>
    </row>
    <row r="80" spans="17:18" ht="12.75">
      <c r="Q80" s="290">
        <v>5420</v>
      </c>
      <c r="R80" s="289">
        <v>95</v>
      </c>
    </row>
    <row r="81" spans="17:18" ht="12.75">
      <c r="Q81" s="290">
        <v>5456</v>
      </c>
      <c r="R81" s="289">
        <v>96</v>
      </c>
    </row>
    <row r="82" spans="17:18" ht="12.75">
      <c r="Q82" s="290">
        <v>5492</v>
      </c>
      <c r="R82" s="289">
        <v>97</v>
      </c>
    </row>
    <row r="83" spans="17:18" ht="12.75">
      <c r="Q83" s="290">
        <v>5528</v>
      </c>
      <c r="R83" s="289">
        <v>98</v>
      </c>
    </row>
    <row r="84" spans="17:18" ht="12.75">
      <c r="Q84" s="290">
        <v>5564</v>
      </c>
      <c r="R84" s="289">
        <v>99</v>
      </c>
    </row>
    <row r="85" spans="17:18" ht="12.75">
      <c r="Q85" s="290">
        <v>5600</v>
      </c>
      <c r="R85" s="289">
        <v>100</v>
      </c>
    </row>
  </sheetData>
  <sheetProtection/>
  <mergeCells count="23">
    <mergeCell ref="P6:P7"/>
    <mergeCell ref="D6:D7"/>
    <mergeCell ref="A4:C4"/>
    <mergeCell ref="D4:E4"/>
    <mergeCell ref="M4:O4"/>
    <mergeCell ref="N6:N7"/>
    <mergeCell ref="O6:O7"/>
    <mergeCell ref="A34:D34"/>
    <mergeCell ref="G34:M34"/>
    <mergeCell ref="N34:O34"/>
    <mergeCell ref="N5:O5"/>
    <mergeCell ref="A6:A7"/>
    <mergeCell ref="B6:B7"/>
    <mergeCell ref="E6:E7"/>
    <mergeCell ref="F6:F7"/>
    <mergeCell ref="G6:M6"/>
    <mergeCell ref="C6:C7"/>
    <mergeCell ref="A1:P1"/>
    <mergeCell ref="A2:P2"/>
    <mergeCell ref="A3:C3"/>
    <mergeCell ref="D3:E3"/>
    <mergeCell ref="G3:H3"/>
    <mergeCell ref="M3:P3"/>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0" r:id="rId2"/>
  <drawing r:id="rId1"/>
</worksheet>
</file>

<file path=xl/worksheets/sheet18.xml><?xml version="1.0" encoding="utf-8"?>
<worksheet xmlns="http://schemas.openxmlformats.org/spreadsheetml/2006/main" xmlns:r="http://schemas.openxmlformats.org/officeDocument/2006/relationships">
  <sheetPr>
    <tabColor rgb="FFFFC000"/>
  </sheetPr>
  <dimension ref="A1:U90"/>
  <sheetViews>
    <sheetView view="pageBreakPreview" zoomScale="90" zoomScaleSheetLayoutView="90" zoomScalePageLayoutView="0" workbookViewId="0" topLeftCell="A1">
      <selection activeCell="M10" sqref="M10"/>
    </sheetView>
  </sheetViews>
  <sheetFormatPr defaultColWidth="9.140625" defaultRowHeight="12.75"/>
  <cols>
    <col min="1" max="1" width="4.8515625" style="28" customWidth="1"/>
    <col min="2" max="2" width="7.7109375" style="28" bestFit="1" customWidth="1"/>
    <col min="3" max="3" width="14.421875" style="21" customWidth="1"/>
    <col min="4" max="4" width="20.8515625" style="54" customWidth="1"/>
    <col min="5" max="5" width="28.140625" style="54" customWidth="1"/>
    <col min="6" max="6" width="9.28125" style="21" customWidth="1"/>
    <col min="7" max="7" width="7.57421875" style="29" customWidth="1"/>
    <col min="8" max="8" width="2.140625" style="21" customWidth="1"/>
    <col min="9" max="9" width="4.421875" style="28" customWidth="1"/>
    <col min="10" max="10" width="4.57421875" style="28" hidden="1" customWidth="1"/>
    <col min="11" max="11" width="6.57421875" style="28" customWidth="1"/>
    <col min="12" max="12" width="12.7109375" style="30" customWidth="1"/>
    <col min="13" max="13" width="14.7109375" style="58" bestFit="1" customWidth="1"/>
    <col min="14" max="14" width="26.8515625" style="58" customWidth="1"/>
    <col min="15" max="15" width="9.57421875" style="21" customWidth="1"/>
    <col min="16" max="16" width="7.7109375" style="21" customWidth="1"/>
    <col min="17" max="17" width="5.7109375" style="21" customWidth="1"/>
    <col min="18" max="19" width="9.140625" style="21" customWidth="1"/>
    <col min="20" max="20" width="9.140625" style="281" hidden="1" customWidth="1"/>
    <col min="21" max="21" width="9.140625" style="282" hidden="1" customWidth="1"/>
    <col min="22" max="16384" width="9.140625" style="21" customWidth="1"/>
  </cols>
  <sheetData>
    <row r="1" spans="1:21" s="10" customFormat="1" ht="53.25" customHeight="1">
      <c r="A1" s="497" t="s">
        <v>492</v>
      </c>
      <c r="B1" s="497"/>
      <c r="C1" s="497"/>
      <c r="D1" s="497"/>
      <c r="E1" s="497"/>
      <c r="F1" s="497"/>
      <c r="G1" s="497"/>
      <c r="H1" s="497"/>
      <c r="I1" s="497"/>
      <c r="J1" s="497"/>
      <c r="K1" s="497"/>
      <c r="L1" s="497"/>
      <c r="M1" s="497"/>
      <c r="N1" s="497"/>
      <c r="O1" s="497"/>
      <c r="P1" s="497"/>
      <c r="T1" s="280">
        <v>2349</v>
      </c>
      <c r="U1" s="279">
        <v>100</v>
      </c>
    </row>
    <row r="2" spans="1:21" s="10" customFormat="1" ht="24.75" customHeight="1">
      <c r="A2" s="503" t="s">
        <v>498</v>
      </c>
      <c r="B2" s="503"/>
      <c r="C2" s="503"/>
      <c r="D2" s="503"/>
      <c r="E2" s="503"/>
      <c r="F2" s="503"/>
      <c r="G2" s="503"/>
      <c r="H2" s="503"/>
      <c r="I2" s="503"/>
      <c r="J2" s="503"/>
      <c r="K2" s="503"/>
      <c r="L2" s="503"/>
      <c r="M2" s="503"/>
      <c r="N2" s="503"/>
      <c r="O2" s="503"/>
      <c r="P2" s="503"/>
      <c r="T2" s="280">
        <v>2354</v>
      </c>
      <c r="U2" s="279">
        <v>99</v>
      </c>
    </row>
    <row r="3" spans="1:21" s="12" customFormat="1" ht="21.75" customHeight="1">
      <c r="A3" s="504" t="s">
        <v>78</v>
      </c>
      <c r="B3" s="504"/>
      <c r="C3" s="504"/>
      <c r="D3" s="505" t="s">
        <v>279</v>
      </c>
      <c r="E3" s="505"/>
      <c r="F3" s="506"/>
      <c r="G3" s="506"/>
      <c r="H3" s="11"/>
      <c r="I3" s="510"/>
      <c r="J3" s="510"/>
      <c r="K3" s="510"/>
      <c r="L3" s="510"/>
      <c r="M3" s="274" t="s">
        <v>325</v>
      </c>
      <c r="N3" s="509" t="s">
        <v>471</v>
      </c>
      <c r="O3" s="509"/>
      <c r="P3" s="509"/>
      <c r="T3" s="280">
        <v>2359</v>
      </c>
      <c r="U3" s="279">
        <v>98</v>
      </c>
    </row>
    <row r="4" spans="1:21" s="12" customFormat="1" ht="17.25" customHeight="1">
      <c r="A4" s="507" t="s">
        <v>68</v>
      </c>
      <c r="B4" s="507"/>
      <c r="C4" s="507"/>
      <c r="D4" s="508" t="s">
        <v>836</v>
      </c>
      <c r="E4" s="508"/>
      <c r="F4" s="34"/>
      <c r="G4" s="34"/>
      <c r="H4" s="34"/>
      <c r="I4" s="34"/>
      <c r="J4" s="34"/>
      <c r="K4" s="34"/>
      <c r="L4" s="35"/>
      <c r="M4" s="87" t="s">
        <v>76</v>
      </c>
      <c r="N4" s="511" t="s">
        <v>512</v>
      </c>
      <c r="O4" s="511"/>
      <c r="P4" s="511"/>
      <c r="T4" s="280">
        <v>2364</v>
      </c>
      <c r="U4" s="279">
        <v>97</v>
      </c>
    </row>
    <row r="5" spans="1:21" s="10" customFormat="1" ht="19.5" customHeight="1">
      <c r="A5" s="13"/>
      <c r="B5" s="13"/>
      <c r="C5" s="14"/>
      <c r="D5" s="15"/>
      <c r="E5" s="16"/>
      <c r="F5" s="16"/>
      <c r="G5" s="16"/>
      <c r="H5" s="16"/>
      <c r="I5" s="13"/>
      <c r="J5" s="13"/>
      <c r="K5" s="13"/>
      <c r="L5" s="17"/>
      <c r="M5" s="18"/>
      <c r="N5" s="512">
        <v>41511.69038784722</v>
      </c>
      <c r="O5" s="512"/>
      <c r="P5" s="512"/>
      <c r="T5" s="280">
        <v>2369</v>
      </c>
      <c r="U5" s="279">
        <v>96</v>
      </c>
    </row>
    <row r="6" spans="1:21" s="19" customFormat="1" ht="24.75" customHeight="1">
      <c r="A6" s="500" t="s">
        <v>12</v>
      </c>
      <c r="B6" s="501" t="s">
        <v>63</v>
      </c>
      <c r="C6" s="516" t="s">
        <v>75</v>
      </c>
      <c r="D6" s="515" t="s">
        <v>14</v>
      </c>
      <c r="E6" s="515" t="s">
        <v>493</v>
      </c>
      <c r="F6" s="515" t="s">
        <v>15</v>
      </c>
      <c r="G6" s="513" t="s">
        <v>179</v>
      </c>
      <c r="I6" s="297" t="s">
        <v>16</v>
      </c>
      <c r="J6" s="298"/>
      <c r="K6" s="298"/>
      <c r="L6" s="298"/>
      <c r="M6" s="301" t="s">
        <v>314</v>
      </c>
      <c r="N6" s="302" t="s">
        <v>934</v>
      </c>
      <c r="O6" s="298"/>
      <c r="P6" s="299"/>
      <c r="T6" s="281">
        <v>2374</v>
      </c>
      <c r="U6" s="282">
        <v>95</v>
      </c>
    </row>
    <row r="7" spans="1:21" ht="26.25" customHeight="1">
      <c r="A7" s="500"/>
      <c r="B7" s="502"/>
      <c r="C7" s="516"/>
      <c r="D7" s="515"/>
      <c r="E7" s="515"/>
      <c r="F7" s="515"/>
      <c r="G7" s="514"/>
      <c r="H7" s="20"/>
      <c r="I7" s="51" t="s">
        <v>12</v>
      </c>
      <c r="J7" s="48" t="s">
        <v>64</v>
      </c>
      <c r="K7" s="48" t="s">
        <v>63</v>
      </c>
      <c r="L7" s="49" t="s">
        <v>13</v>
      </c>
      <c r="M7" s="50" t="s">
        <v>14</v>
      </c>
      <c r="N7" s="50" t="s">
        <v>493</v>
      </c>
      <c r="O7" s="48" t="s">
        <v>15</v>
      </c>
      <c r="P7" s="48" t="s">
        <v>28</v>
      </c>
      <c r="T7" s="281">
        <v>2379</v>
      </c>
      <c r="U7" s="282">
        <v>94</v>
      </c>
    </row>
    <row r="8" spans="1:21" s="19" customFormat="1" ht="41.25" customHeight="1">
      <c r="A8" s="23">
        <v>1</v>
      </c>
      <c r="B8" s="312">
        <v>272</v>
      </c>
      <c r="C8" s="26">
        <v>30820</v>
      </c>
      <c r="D8" s="304" t="s">
        <v>556</v>
      </c>
      <c r="E8" s="305" t="s">
        <v>555</v>
      </c>
      <c r="F8" s="27">
        <v>2340</v>
      </c>
      <c r="G8" s="310">
        <v>8</v>
      </c>
      <c r="H8" s="22"/>
      <c r="I8" s="23">
        <v>1</v>
      </c>
      <c r="J8" s="24" t="s">
        <v>876</v>
      </c>
      <c r="K8" s="310">
        <v>354</v>
      </c>
      <c r="L8" s="26">
        <v>32903</v>
      </c>
      <c r="M8" s="52" t="s">
        <v>647</v>
      </c>
      <c r="N8" s="52" t="s">
        <v>646</v>
      </c>
      <c r="O8" s="27"/>
      <c r="P8" s="25"/>
      <c r="T8" s="281">
        <v>2384</v>
      </c>
      <c r="U8" s="282">
        <v>93</v>
      </c>
    </row>
    <row r="9" spans="1:21" s="19" customFormat="1" ht="41.25" customHeight="1">
      <c r="A9" s="23">
        <v>2</v>
      </c>
      <c r="B9" s="312">
        <v>259</v>
      </c>
      <c r="C9" s="26">
        <v>34436</v>
      </c>
      <c r="D9" s="304" t="s">
        <v>526</v>
      </c>
      <c r="E9" s="305" t="s">
        <v>522</v>
      </c>
      <c r="F9" s="27">
        <v>2563</v>
      </c>
      <c r="G9" s="310">
        <v>7</v>
      </c>
      <c r="H9" s="22"/>
      <c r="I9" s="23">
        <v>2</v>
      </c>
      <c r="J9" s="24" t="s">
        <v>877</v>
      </c>
      <c r="K9" s="310">
        <v>307</v>
      </c>
      <c r="L9" s="26">
        <v>35065</v>
      </c>
      <c r="M9" s="52" t="s">
        <v>926</v>
      </c>
      <c r="N9" s="52" t="s">
        <v>601</v>
      </c>
      <c r="O9" s="27"/>
      <c r="P9" s="25"/>
      <c r="T9" s="281">
        <v>2389</v>
      </c>
      <c r="U9" s="282">
        <v>92</v>
      </c>
    </row>
    <row r="10" spans="1:21" s="19" customFormat="1" ht="41.25" customHeight="1">
      <c r="A10" s="23">
        <v>3</v>
      </c>
      <c r="B10" s="312">
        <v>296</v>
      </c>
      <c r="C10" s="26" t="s">
        <v>575</v>
      </c>
      <c r="D10" s="304" t="s">
        <v>576</v>
      </c>
      <c r="E10" s="305" t="s">
        <v>572</v>
      </c>
      <c r="F10" s="27">
        <v>2642</v>
      </c>
      <c r="G10" s="310">
        <v>6</v>
      </c>
      <c r="H10" s="22"/>
      <c r="I10" s="23">
        <v>3</v>
      </c>
      <c r="J10" s="24" t="s">
        <v>878</v>
      </c>
      <c r="K10" s="310">
        <v>321</v>
      </c>
      <c r="L10" s="26">
        <v>34740</v>
      </c>
      <c r="M10" s="52" t="s">
        <v>619</v>
      </c>
      <c r="N10" s="52" t="s">
        <v>618</v>
      </c>
      <c r="O10" s="27"/>
      <c r="P10" s="25"/>
      <c r="T10" s="281">
        <v>2394</v>
      </c>
      <c r="U10" s="282">
        <v>91</v>
      </c>
    </row>
    <row r="11" spans="1:21" s="19" customFormat="1" ht="41.25" customHeight="1">
      <c r="A11" s="23">
        <v>4</v>
      </c>
      <c r="B11" s="312">
        <v>337</v>
      </c>
      <c r="C11" s="26">
        <v>33378</v>
      </c>
      <c r="D11" s="304" t="s">
        <v>633</v>
      </c>
      <c r="E11" s="305" t="s">
        <v>632</v>
      </c>
      <c r="F11" s="27">
        <v>2674</v>
      </c>
      <c r="G11" s="310">
        <v>5</v>
      </c>
      <c r="H11" s="22"/>
      <c r="I11" s="23">
        <v>4</v>
      </c>
      <c r="J11" s="24" t="s">
        <v>879</v>
      </c>
      <c r="K11" s="310">
        <v>272</v>
      </c>
      <c r="L11" s="26">
        <v>30820</v>
      </c>
      <c r="M11" s="52" t="s">
        <v>556</v>
      </c>
      <c r="N11" s="52" t="s">
        <v>555</v>
      </c>
      <c r="O11" s="27"/>
      <c r="P11" s="25"/>
      <c r="T11" s="281">
        <v>2399</v>
      </c>
      <c r="U11" s="282">
        <v>90</v>
      </c>
    </row>
    <row r="12" spans="1:21" s="19" customFormat="1" ht="41.25" customHeight="1">
      <c r="A12" s="23">
        <v>5</v>
      </c>
      <c r="B12" s="312">
        <v>362</v>
      </c>
      <c r="C12" s="26">
        <v>33276</v>
      </c>
      <c r="D12" s="304" t="s">
        <v>658</v>
      </c>
      <c r="E12" s="305" t="s">
        <v>657</v>
      </c>
      <c r="F12" s="27">
        <v>2728</v>
      </c>
      <c r="G12" s="310">
        <v>4</v>
      </c>
      <c r="H12" s="22"/>
      <c r="I12" s="23">
        <v>5</v>
      </c>
      <c r="J12" s="24" t="s">
        <v>880</v>
      </c>
      <c r="K12" s="310">
        <v>259</v>
      </c>
      <c r="L12" s="26">
        <v>34436</v>
      </c>
      <c r="M12" s="52" t="s">
        <v>526</v>
      </c>
      <c r="N12" s="52" t="s">
        <v>522</v>
      </c>
      <c r="O12" s="27"/>
      <c r="P12" s="25"/>
      <c r="T12" s="281">
        <v>2404</v>
      </c>
      <c r="U12" s="282">
        <v>89</v>
      </c>
    </row>
    <row r="13" spans="1:21" s="19" customFormat="1" ht="41.25" customHeight="1">
      <c r="A13" s="23">
        <v>6</v>
      </c>
      <c r="B13" s="312">
        <v>321</v>
      </c>
      <c r="C13" s="26">
        <v>34740</v>
      </c>
      <c r="D13" s="304" t="s">
        <v>619</v>
      </c>
      <c r="E13" s="305" t="s">
        <v>618</v>
      </c>
      <c r="F13" s="27">
        <v>2757</v>
      </c>
      <c r="G13" s="310">
        <v>3</v>
      </c>
      <c r="H13" s="22"/>
      <c r="I13" s="23">
        <v>6</v>
      </c>
      <c r="J13" s="24" t="s">
        <v>881</v>
      </c>
      <c r="K13" s="310">
        <v>296</v>
      </c>
      <c r="L13" s="26" t="s">
        <v>575</v>
      </c>
      <c r="M13" s="52" t="s">
        <v>576</v>
      </c>
      <c r="N13" s="52" t="s">
        <v>572</v>
      </c>
      <c r="O13" s="27"/>
      <c r="P13" s="25"/>
      <c r="T13" s="281">
        <v>2409</v>
      </c>
      <c r="U13" s="282">
        <v>88</v>
      </c>
    </row>
    <row r="14" spans="1:21" s="19" customFormat="1" ht="41.25" customHeight="1">
      <c r="A14" s="23">
        <v>7</v>
      </c>
      <c r="B14" s="312">
        <v>307</v>
      </c>
      <c r="C14" s="26">
        <v>35065</v>
      </c>
      <c r="D14" s="304" t="s">
        <v>926</v>
      </c>
      <c r="E14" s="305" t="s">
        <v>601</v>
      </c>
      <c r="F14" s="27">
        <v>2868</v>
      </c>
      <c r="G14" s="310">
        <v>2</v>
      </c>
      <c r="H14" s="22"/>
      <c r="I14" s="23">
        <v>7</v>
      </c>
      <c r="J14" s="24" t="s">
        <v>882</v>
      </c>
      <c r="K14" s="310">
        <v>337</v>
      </c>
      <c r="L14" s="26">
        <v>33378</v>
      </c>
      <c r="M14" s="52" t="s">
        <v>633</v>
      </c>
      <c r="N14" s="52" t="s">
        <v>632</v>
      </c>
      <c r="O14" s="27"/>
      <c r="P14" s="25"/>
      <c r="T14" s="281">
        <v>2414</v>
      </c>
      <c r="U14" s="282">
        <v>87</v>
      </c>
    </row>
    <row r="15" spans="1:21" s="19" customFormat="1" ht="41.25" customHeight="1">
      <c r="A15" s="23">
        <v>8</v>
      </c>
      <c r="B15" s="312">
        <v>354</v>
      </c>
      <c r="C15" s="26">
        <v>32903</v>
      </c>
      <c r="D15" s="304" t="s">
        <v>647</v>
      </c>
      <c r="E15" s="305" t="s">
        <v>646</v>
      </c>
      <c r="F15" s="27">
        <v>2870</v>
      </c>
      <c r="G15" s="310">
        <v>1</v>
      </c>
      <c r="H15" s="22"/>
      <c r="I15" s="23">
        <v>8</v>
      </c>
      <c r="J15" s="24" t="s">
        <v>883</v>
      </c>
      <c r="K15" s="310">
        <v>362</v>
      </c>
      <c r="L15" s="26">
        <v>33276</v>
      </c>
      <c r="M15" s="52" t="s">
        <v>658</v>
      </c>
      <c r="N15" s="52" t="s">
        <v>657</v>
      </c>
      <c r="O15" s="27"/>
      <c r="P15" s="25"/>
      <c r="T15" s="281">
        <v>2419</v>
      </c>
      <c r="U15" s="282">
        <v>86</v>
      </c>
    </row>
    <row r="16" spans="1:21" s="19" customFormat="1" ht="41.25" customHeight="1">
      <c r="A16" s="23"/>
      <c r="B16" s="312"/>
      <c r="C16" s="26"/>
      <c r="D16" s="304"/>
      <c r="E16" s="305"/>
      <c r="F16" s="27"/>
      <c r="G16" s="310"/>
      <c r="H16" s="22"/>
      <c r="I16" s="297" t="s">
        <v>17</v>
      </c>
      <c r="J16" s="298"/>
      <c r="K16" s="298"/>
      <c r="L16" s="298"/>
      <c r="M16" s="301" t="s">
        <v>314</v>
      </c>
      <c r="N16" s="302"/>
      <c r="O16" s="298"/>
      <c r="P16" s="299"/>
      <c r="T16" s="281">
        <v>2424</v>
      </c>
      <c r="U16" s="282">
        <v>85</v>
      </c>
    </row>
    <row r="17" spans="1:21" s="19" customFormat="1" ht="41.25" customHeight="1">
      <c r="A17" s="23"/>
      <c r="B17" s="312"/>
      <c r="C17" s="26"/>
      <c r="D17" s="304"/>
      <c r="E17" s="305"/>
      <c r="F17" s="27"/>
      <c r="G17" s="310"/>
      <c r="H17" s="22"/>
      <c r="I17" s="51" t="s">
        <v>12</v>
      </c>
      <c r="J17" s="48" t="s">
        <v>64</v>
      </c>
      <c r="K17" s="48" t="s">
        <v>63</v>
      </c>
      <c r="L17" s="49" t="s">
        <v>13</v>
      </c>
      <c r="M17" s="50" t="s">
        <v>14</v>
      </c>
      <c r="N17" s="50" t="s">
        <v>493</v>
      </c>
      <c r="O17" s="48" t="s">
        <v>15</v>
      </c>
      <c r="P17" s="48" t="s">
        <v>28</v>
      </c>
      <c r="T17" s="281">
        <v>2429</v>
      </c>
      <c r="U17" s="282">
        <v>84</v>
      </c>
    </row>
    <row r="18" spans="1:21" s="19" customFormat="1" ht="41.25" customHeight="1">
      <c r="A18" s="23"/>
      <c r="B18" s="312"/>
      <c r="C18" s="26"/>
      <c r="D18" s="304"/>
      <c r="E18" s="305"/>
      <c r="F18" s="27"/>
      <c r="G18" s="310"/>
      <c r="H18" s="22"/>
      <c r="I18" s="23">
        <v>1</v>
      </c>
      <c r="J18" s="24" t="s">
        <v>124</v>
      </c>
      <c r="K18" s="310" t="s">
        <v>843</v>
      </c>
      <c r="L18" s="26" t="s">
        <v>843</v>
      </c>
      <c r="M18" s="52" t="s">
        <v>843</v>
      </c>
      <c r="N18" s="52" t="s">
        <v>843</v>
      </c>
      <c r="O18" s="27"/>
      <c r="P18" s="25"/>
      <c r="T18" s="281">
        <v>2434</v>
      </c>
      <c r="U18" s="282">
        <v>83</v>
      </c>
    </row>
    <row r="19" spans="1:21" s="19" customFormat="1" ht="41.25" customHeight="1">
      <c r="A19" s="23"/>
      <c r="B19" s="312"/>
      <c r="C19" s="26"/>
      <c r="D19" s="304"/>
      <c r="E19" s="305"/>
      <c r="F19" s="27"/>
      <c r="G19" s="310"/>
      <c r="H19" s="22"/>
      <c r="I19" s="23">
        <v>2</v>
      </c>
      <c r="J19" s="24" t="s">
        <v>125</v>
      </c>
      <c r="K19" s="310" t="s">
        <v>843</v>
      </c>
      <c r="L19" s="26" t="s">
        <v>843</v>
      </c>
      <c r="M19" s="52" t="s">
        <v>843</v>
      </c>
      <c r="N19" s="52" t="s">
        <v>843</v>
      </c>
      <c r="O19" s="27"/>
      <c r="P19" s="25"/>
      <c r="T19" s="281">
        <v>2439</v>
      </c>
      <c r="U19" s="282">
        <v>82</v>
      </c>
    </row>
    <row r="20" spans="1:21" s="19" customFormat="1" ht="41.25" customHeight="1">
      <c r="A20" s="23"/>
      <c r="B20" s="312"/>
      <c r="C20" s="26"/>
      <c r="D20" s="304"/>
      <c r="E20" s="305"/>
      <c r="F20" s="27"/>
      <c r="G20" s="310"/>
      <c r="H20" s="22"/>
      <c r="I20" s="23">
        <v>3</v>
      </c>
      <c r="J20" s="24" t="s">
        <v>126</v>
      </c>
      <c r="K20" s="310" t="s">
        <v>843</v>
      </c>
      <c r="L20" s="26" t="s">
        <v>843</v>
      </c>
      <c r="M20" s="52" t="s">
        <v>843</v>
      </c>
      <c r="N20" s="52" t="s">
        <v>843</v>
      </c>
      <c r="O20" s="27"/>
      <c r="P20" s="25"/>
      <c r="T20" s="281">
        <v>2444</v>
      </c>
      <c r="U20" s="282">
        <v>81</v>
      </c>
    </row>
    <row r="21" spans="1:21" s="19" customFormat="1" ht="41.25" customHeight="1">
      <c r="A21" s="23"/>
      <c r="B21" s="312"/>
      <c r="C21" s="26"/>
      <c r="D21" s="304"/>
      <c r="E21" s="305"/>
      <c r="F21" s="27"/>
      <c r="G21" s="310"/>
      <c r="H21" s="22"/>
      <c r="I21" s="23">
        <v>4</v>
      </c>
      <c r="J21" s="24" t="s">
        <v>127</v>
      </c>
      <c r="K21" s="310" t="s">
        <v>843</v>
      </c>
      <c r="L21" s="26" t="s">
        <v>843</v>
      </c>
      <c r="M21" s="52" t="s">
        <v>843</v>
      </c>
      <c r="N21" s="52" t="s">
        <v>843</v>
      </c>
      <c r="O21" s="27"/>
      <c r="P21" s="25"/>
      <c r="T21" s="281">
        <v>2449</v>
      </c>
      <c r="U21" s="282">
        <v>80</v>
      </c>
    </row>
    <row r="22" spans="1:21" s="19" customFormat="1" ht="41.25" customHeight="1">
      <c r="A22" s="23"/>
      <c r="B22" s="312"/>
      <c r="C22" s="26"/>
      <c r="D22" s="304"/>
      <c r="E22" s="305"/>
      <c r="F22" s="27"/>
      <c r="G22" s="310"/>
      <c r="H22" s="22"/>
      <c r="I22" s="23">
        <v>5</v>
      </c>
      <c r="J22" s="24" t="s">
        <v>128</v>
      </c>
      <c r="K22" s="310" t="s">
        <v>843</v>
      </c>
      <c r="L22" s="26" t="s">
        <v>843</v>
      </c>
      <c r="M22" s="52" t="s">
        <v>843</v>
      </c>
      <c r="N22" s="52" t="s">
        <v>843</v>
      </c>
      <c r="O22" s="27"/>
      <c r="P22" s="25"/>
      <c r="T22" s="281">
        <v>2454</v>
      </c>
      <c r="U22" s="282">
        <v>79</v>
      </c>
    </row>
    <row r="23" spans="1:21" s="19" customFormat="1" ht="41.25" customHeight="1">
      <c r="A23" s="23"/>
      <c r="B23" s="312"/>
      <c r="C23" s="26"/>
      <c r="D23" s="304"/>
      <c r="E23" s="305"/>
      <c r="F23" s="27"/>
      <c r="G23" s="310"/>
      <c r="H23" s="22"/>
      <c r="I23" s="23">
        <v>6</v>
      </c>
      <c r="J23" s="24" t="s">
        <v>129</v>
      </c>
      <c r="K23" s="310" t="s">
        <v>843</v>
      </c>
      <c r="L23" s="26" t="s">
        <v>843</v>
      </c>
      <c r="M23" s="52" t="s">
        <v>843</v>
      </c>
      <c r="N23" s="52" t="s">
        <v>843</v>
      </c>
      <c r="O23" s="27"/>
      <c r="P23" s="25"/>
      <c r="T23" s="281">
        <v>2459</v>
      </c>
      <c r="U23" s="282">
        <v>78</v>
      </c>
    </row>
    <row r="24" spans="1:21" s="19" customFormat="1" ht="41.25" customHeight="1">
      <c r="A24" s="23"/>
      <c r="B24" s="312"/>
      <c r="C24" s="26"/>
      <c r="D24" s="304"/>
      <c r="E24" s="305"/>
      <c r="F24" s="27"/>
      <c r="G24" s="310"/>
      <c r="H24" s="22"/>
      <c r="I24" s="23">
        <v>7</v>
      </c>
      <c r="J24" s="24" t="s">
        <v>307</v>
      </c>
      <c r="K24" s="310" t="s">
        <v>843</v>
      </c>
      <c r="L24" s="26" t="s">
        <v>843</v>
      </c>
      <c r="M24" s="52" t="s">
        <v>843</v>
      </c>
      <c r="N24" s="52" t="s">
        <v>843</v>
      </c>
      <c r="O24" s="27"/>
      <c r="P24" s="25"/>
      <c r="T24" s="281">
        <v>2464</v>
      </c>
      <c r="U24" s="282">
        <v>77</v>
      </c>
    </row>
    <row r="25" spans="1:21" s="19" customFormat="1" ht="41.25" customHeight="1">
      <c r="A25" s="23"/>
      <c r="B25" s="312"/>
      <c r="C25" s="26"/>
      <c r="D25" s="304"/>
      <c r="E25" s="305"/>
      <c r="F25" s="27"/>
      <c r="G25" s="310"/>
      <c r="H25" s="22"/>
      <c r="I25" s="23">
        <v>8</v>
      </c>
      <c r="J25" s="24" t="s">
        <v>308</v>
      </c>
      <c r="K25" s="310" t="s">
        <v>843</v>
      </c>
      <c r="L25" s="26" t="s">
        <v>843</v>
      </c>
      <c r="M25" s="52" t="s">
        <v>843</v>
      </c>
      <c r="N25" s="52" t="s">
        <v>843</v>
      </c>
      <c r="O25" s="27"/>
      <c r="P25" s="25"/>
      <c r="T25" s="281">
        <v>2469</v>
      </c>
      <c r="U25" s="282">
        <v>76</v>
      </c>
    </row>
    <row r="26" spans="1:21" s="19" customFormat="1" ht="41.25" customHeight="1">
      <c r="A26" s="23"/>
      <c r="B26" s="312"/>
      <c r="C26" s="26"/>
      <c r="D26" s="304"/>
      <c r="E26" s="305"/>
      <c r="F26" s="27"/>
      <c r="G26" s="310"/>
      <c r="H26" s="22"/>
      <c r="I26" s="297" t="s">
        <v>18</v>
      </c>
      <c r="J26" s="298"/>
      <c r="K26" s="298"/>
      <c r="L26" s="298"/>
      <c r="M26" s="301" t="s">
        <v>314</v>
      </c>
      <c r="N26" s="302"/>
      <c r="O26" s="298"/>
      <c r="P26" s="299"/>
      <c r="T26" s="281">
        <v>2474</v>
      </c>
      <c r="U26" s="282">
        <v>75</v>
      </c>
    </row>
    <row r="27" spans="1:21" s="19" customFormat="1" ht="41.25" customHeight="1">
      <c r="A27" s="23"/>
      <c r="B27" s="312"/>
      <c r="C27" s="26"/>
      <c r="D27" s="304"/>
      <c r="E27" s="305"/>
      <c r="F27" s="27"/>
      <c r="G27" s="310"/>
      <c r="H27" s="22"/>
      <c r="I27" s="51" t="s">
        <v>12</v>
      </c>
      <c r="J27" s="48" t="s">
        <v>64</v>
      </c>
      <c r="K27" s="48" t="s">
        <v>63</v>
      </c>
      <c r="L27" s="49" t="s">
        <v>13</v>
      </c>
      <c r="M27" s="50" t="s">
        <v>14</v>
      </c>
      <c r="N27" s="50" t="s">
        <v>493</v>
      </c>
      <c r="O27" s="48" t="s">
        <v>15</v>
      </c>
      <c r="P27" s="48" t="s">
        <v>28</v>
      </c>
      <c r="T27" s="281">
        <v>2479</v>
      </c>
      <c r="U27" s="282">
        <v>74</v>
      </c>
    </row>
    <row r="28" spans="1:21" s="19" customFormat="1" ht="41.25" customHeight="1">
      <c r="A28" s="23"/>
      <c r="B28" s="312"/>
      <c r="C28" s="26"/>
      <c r="D28" s="304"/>
      <c r="E28" s="305"/>
      <c r="F28" s="27"/>
      <c r="G28" s="310"/>
      <c r="H28" s="22"/>
      <c r="I28" s="23">
        <v>1</v>
      </c>
      <c r="J28" s="24" t="s">
        <v>130</v>
      </c>
      <c r="K28" s="310" t="s">
        <v>843</v>
      </c>
      <c r="L28" s="26" t="s">
        <v>843</v>
      </c>
      <c r="M28" s="52" t="s">
        <v>843</v>
      </c>
      <c r="N28" s="52" t="s">
        <v>843</v>
      </c>
      <c r="O28" s="27"/>
      <c r="P28" s="25"/>
      <c r="T28" s="281">
        <v>2484</v>
      </c>
      <c r="U28" s="282">
        <v>73</v>
      </c>
    </row>
    <row r="29" spans="1:21" s="19" customFormat="1" ht="41.25" customHeight="1">
      <c r="A29" s="23"/>
      <c r="B29" s="312"/>
      <c r="C29" s="26"/>
      <c r="D29" s="304"/>
      <c r="E29" s="305"/>
      <c r="F29" s="27"/>
      <c r="G29" s="310"/>
      <c r="H29" s="22"/>
      <c r="I29" s="23">
        <v>2</v>
      </c>
      <c r="J29" s="24" t="s">
        <v>131</v>
      </c>
      <c r="K29" s="310" t="s">
        <v>843</v>
      </c>
      <c r="L29" s="26" t="s">
        <v>843</v>
      </c>
      <c r="M29" s="52" t="s">
        <v>843</v>
      </c>
      <c r="N29" s="52" t="s">
        <v>843</v>
      </c>
      <c r="O29" s="27"/>
      <c r="P29" s="25"/>
      <c r="T29" s="281">
        <v>2490</v>
      </c>
      <c r="U29" s="282">
        <v>72</v>
      </c>
    </row>
    <row r="30" spans="1:21" s="19" customFormat="1" ht="41.25" customHeight="1">
      <c r="A30" s="23"/>
      <c r="B30" s="312"/>
      <c r="C30" s="26"/>
      <c r="D30" s="304"/>
      <c r="E30" s="305"/>
      <c r="F30" s="27"/>
      <c r="G30" s="310"/>
      <c r="H30" s="22"/>
      <c r="I30" s="23">
        <v>3</v>
      </c>
      <c r="J30" s="24" t="s">
        <v>132</v>
      </c>
      <c r="K30" s="310" t="s">
        <v>843</v>
      </c>
      <c r="L30" s="26" t="s">
        <v>843</v>
      </c>
      <c r="M30" s="52" t="s">
        <v>843</v>
      </c>
      <c r="N30" s="52" t="s">
        <v>843</v>
      </c>
      <c r="O30" s="27"/>
      <c r="P30" s="25"/>
      <c r="T30" s="281">
        <v>2500</v>
      </c>
      <c r="U30" s="282">
        <v>71</v>
      </c>
    </row>
    <row r="31" spans="1:21" s="19" customFormat="1" ht="41.25" customHeight="1">
      <c r="A31" s="23"/>
      <c r="B31" s="312"/>
      <c r="C31" s="26"/>
      <c r="D31" s="304"/>
      <c r="E31" s="305"/>
      <c r="F31" s="27"/>
      <c r="G31" s="310"/>
      <c r="H31" s="22"/>
      <c r="I31" s="23">
        <v>4</v>
      </c>
      <c r="J31" s="24" t="s">
        <v>133</v>
      </c>
      <c r="K31" s="310" t="s">
        <v>843</v>
      </c>
      <c r="L31" s="26" t="s">
        <v>843</v>
      </c>
      <c r="M31" s="52" t="s">
        <v>843</v>
      </c>
      <c r="N31" s="52" t="s">
        <v>843</v>
      </c>
      <c r="O31" s="27"/>
      <c r="P31" s="25"/>
      <c r="T31" s="281">
        <v>2510</v>
      </c>
      <c r="U31" s="282">
        <v>70</v>
      </c>
    </row>
    <row r="32" spans="1:21" s="19" customFormat="1" ht="41.25" customHeight="1">
      <c r="A32" s="23"/>
      <c r="B32" s="312"/>
      <c r="C32" s="26"/>
      <c r="D32" s="304"/>
      <c r="E32" s="305"/>
      <c r="F32" s="27"/>
      <c r="G32" s="310"/>
      <c r="H32" s="22"/>
      <c r="I32" s="23">
        <v>5</v>
      </c>
      <c r="J32" s="24" t="s">
        <v>134</v>
      </c>
      <c r="K32" s="310" t="s">
        <v>843</v>
      </c>
      <c r="L32" s="26" t="s">
        <v>843</v>
      </c>
      <c r="M32" s="52" t="s">
        <v>843</v>
      </c>
      <c r="N32" s="52" t="s">
        <v>843</v>
      </c>
      <c r="O32" s="27"/>
      <c r="P32" s="25"/>
      <c r="T32" s="281">
        <v>2520</v>
      </c>
      <c r="U32" s="282">
        <v>69</v>
      </c>
    </row>
    <row r="33" spans="1:21" s="19" customFormat="1" ht="41.25" customHeight="1">
      <c r="A33" s="23"/>
      <c r="B33" s="312"/>
      <c r="C33" s="26"/>
      <c r="D33" s="304"/>
      <c r="E33" s="305"/>
      <c r="F33" s="27"/>
      <c r="G33" s="310"/>
      <c r="H33" s="22"/>
      <c r="I33" s="23">
        <v>6</v>
      </c>
      <c r="J33" s="24" t="s">
        <v>135</v>
      </c>
      <c r="K33" s="310" t="s">
        <v>843</v>
      </c>
      <c r="L33" s="26" t="s">
        <v>843</v>
      </c>
      <c r="M33" s="52" t="s">
        <v>843</v>
      </c>
      <c r="N33" s="52" t="s">
        <v>843</v>
      </c>
      <c r="O33" s="27"/>
      <c r="P33" s="25"/>
      <c r="T33" s="281">
        <v>2530</v>
      </c>
      <c r="U33" s="282">
        <v>68</v>
      </c>
    </row>
    <row r="34" spans="1:21" s="19" customFormat="1" ht="41.25" customHeight="1">
      <c r="A34" s="23"/>
      <c r="B34" s="312"/>
      <c r="C34" s="26"/>
      <c r="D34" s="304"/>
      <c r="E34" s="305"/>
      <c r="F34" s="27"/>
      <c r="G34" s="310"/>
      <c r="H34" s="22"/>
      <c r="I34" s="23">
        <v>7</v>
      </c>
      <c r="J34" s="24" t="s">
        <v>309</v>
      </c>
      <c r="K34" s="310" t="s">
        <v>843</v>
      </c>
      <c r="L34" s="26" t="s">
        <v>843</v>
      </c>
      <c r="M34" s="52" t="s">
        <v>843</v>
      </c>
      <c r="N34" s="52" t="s">
        <v>843</v>
      </c>
      <c r="O34" s="27"/>
      <c r="P34" s="25"/>
      <c r="T34" s="281">
        <v>2540</v>
      </c>
      <c r="U34" s="282">
        <v>67</v>
      </c>
    </row>
    <row r="35" spans="1:21" s="19" customFormat="1" ht="41.25" customHeight="1">
      <c r="A35" s="23"/>
      <c r="B35" s="312"/>
      <c r="C35" s="26"/>
      <c r="D35" s="304"/>
      <c r="E35" s="305"/>
      <c r="F35" s="27"/>
      <c r="G35" s="310"/>
      <c r="H35" s="22"/>
      <c r="I35" s="23">
        <v>8</v>
      </c>
      <c r="J35" s="24" t="s">
        <v>310</v>
      </c>
      <c r="K35" s="310" t="s">
        <v>843</v>
      </c>
      <c r="L35" s="26" t="s">
        <v>843</v>
      </c>
      <c r="M35" s="52" t="s">
        <v>843</v>
      </c>
      <c r="N35" s="52" t="s">
        <v>843</v>
      </c>
      <c r="O35" s="27"/>
      <c r="P35" s="25"/>
      <c r="T35" s="281">
        <v>2550</v>
      </c>
      <c r="U35" s="282">
        <v>66</v>
      </c>
    </row>
    <row r="36" spans="1:21" ht="13.5" customHeight="1">
      <c r="A36" s="37"/>
      <c r="B36" s="37"/>
      <c r="C36" s="38"/>
      <c r="D36" s="59"/>
      <c r="E36" s="39"/>
      <c r="F36" s="40"/>
      <c r="G36" s="41"/>
      <c r="I36" s="42"/>
      <c r="J36" s="43"/>
      <c r="K36" s="44"/>
      <c r="L36" s="45"/>
      <c r="M36" s="55"/>
      <c r="N36" s="55"/>
      <c r="O36" s="46"/>
      <c r="P36" s="44"/>
      <c r="T36" s="281">
        <v>2660</v>
      </c>
      <c r="U36" s="282">
        <v>55</v>
      </c>
    </row>
    <row r="37" spans="1:21" ht="14.25" customHeight="1">
      <c r="A37" s="31" t="s">
        <v>19</v>
      </c>
      <c r="B37" s="31"/>
      <c r="C37" s="31"/>
      <c r="D37" s="60"/>
      <c r="E37" s="53" t="s">
        <v>0</v>
      </c>
      <c r="F37" s="47" t="s">
        <v>1</v>
      </c>
      <c r="G37" s="28"/>
      <c r="H37" s="32" t="s">
        <v>2</v>
      </c>
      <c r="I37" s="32"/>
      <c r="J37" s="32"/>
      <c r="K37" s="32"/>
      <c r="M37" s="56" t="s">
        <v>3</v>
      </c>
      <c r="N37" s="57" t="s">
        <v>3</v>
      </c>
      <c r="O37" s="28" t="s">
        <v>3</v>
      </c>
      <c r="P37" s="31"/>
      <c r="Q37" s="33"/>
      <c r="T37" s="281">
        <v>2670</v>
      </c>
      <c r="U37" s="282">
        <v>54</v>
      </c>
    </row>
    <row r="38" spans="20:21" ht="12.75">
      <c r="T38" s="281">
        <v>2680</v>
      </c>
      <c r="U38" s="282">
        <v>53</v>
      </c>
    </row>
    <row r="39" spans="20:21" ht="12.75">
      <c r="T39" s="281">
        <v>2690</v>
      </c>
      <c r="U39" s="282">
        <v>52</v>
      </c>
    </row>
    <row r="40" spans="20:21" ht="12.75">
      <c r="T40" s="281">
        <v>2700</v>
      </c>
      <c r="U40" s="282">
        <v>51</v>
      </c>
    </row>
    <row r="41" spans="20:21" ht="12.75">
      <c r="T41" s="281">
        <v>2710</v>
      </c>
      <c r="U41" s="282">
        <v>50</v>
      </c>
    </row>
    <row r="42" spans="20:21" ht="12.75">
      <c r="T42" s="281">
        <v>2720</v>
      </c>
      <c r="U42" s="282">
        <v>49</v>
      </c>
    </row>
    <row r="43" spans="20:21" ht="12.75">
      <c r="T43" s="281">
        <v>2730</v>
      </c>
      <c r="U43" s="282">
        <v>48</v>
      </c>
    </row>
    <row r="44" spans="20:21" ht="12.75">
      <c r="T44" s="281">
        <v>2740</v>
      </c>
      <c r="U44" s="282">
        <v>47</v>
      </c>
    </row>
    <row r="45" spans="20:21" ht="12.75">
      <c r="T45" s="281">
        <v>2750</v>
      </c>
      <c r="U45" s="282">
        <v>46</v>
      </c>
    </row>
    <row r="46" spans="20:21" ht="12.75">
      <c r="T46" s="281">
        <v>2760</v>
      </c>
      <c r="U46" s="282">
        <v>45</v>
      </c>
    </row>
    <row r="47" spans="20:21" ht="12.75">
      <c r="T47" s="281">
        <v>2770</v>
      </c>
      <c r="U47" s="282">
        <v>44</v>
      </c>
    </row>
    <row r="48" spans="20:21" ht="12.75">
      <c r="T48" s="281">
        <v>2780</v>
      </c>
      <c r="U48" s="282">
        <v>43</v>
      </c>
    </row>
    <row r="49" spans="20:21" ht="12.75">
      <c r="T49" s="281">
        <v>2790</v>
      </c>
      <c r="U49" s="282">
        <v>42</v>
      </c>
    </row>
    <row r="50" spans="20:21" ht="12.75">
      <c r="T50" s="281">
        <v>2800</v>
      </c>
      <c r="U50" s="282">
        <v>41</v>
      </c>
    </row>
    <row r="51" spans="20:21" ht="12.75">
      <c r="T51" s="281">
        <v>2810</v>
      </c>
      <c r="U51" s="282">
        <v>40</v>
      </c>
    </row>
    <row r="52" spans="20:21" ht="12.75">
      <c r="T52" s="281">
        <v>2830</v>
      </c>
      <c r="U52" s="282">
        <v>39</v>
      </c>
    </row>
    <row r="53" spans="20:21" ht="12.75">
      <c r="T53" s="281">
        <v>2850</v>
      </c>
      <c r="U53" s="282">
        <v>38</v>
      </c>
    </row>
    <row r="54" spans="20:21" ht="12.75">
      <c r="T54" s="281">
        <v>2870</v>
      </c>
      <c r="U54" s="282">
        <v>37</v>
      </c>
    </row>
    <row r="55" spans="20:21" ht="12.75">
      <c r="T55" s="281">
        <v>2890</v>
      </c>
      <c r="U55" s="282">
        <v>36</v>
      </c>
    </row>
    <row r="56" spans="20:21" ht="12.75">
      <c r="T56" s="281">
        <v>2910</v>
      </c>
      <c r="U56" s="282">
        <v>35</v>
      </c>
    </row>
    <row r="57" spans="20:21" ht="12.75">
      <c r="T57" s="281">
        <v>2930</v>
      </c>
      <c r="U57" s="282">
        <v>34</v>
      </c>
    </row>
    <row r="58" spans="20:21" ht="12.75">
      <c r="T58" s="281">
        <v>2950</v>
      </c>
      <c r="U58" s="282">
        <v>33</v>
      </c>
    </row>
    <row r="59" spans="20:21" ht="12.75">
      <c r="T59" s="281">
        <v>2970</v>
      </c>
      <c r="U59" s="282">
        <v>32</v>
      </c>
    </row>
    <row r="60" spans="20:21" ht="12.75">
      <c r="T60" s="281">
        <v>2990</v>
      </c>
      <c r="U60" s="282">
        <v>31</v>
      </c>
    </row>
    <row r="61" spans="20:21" ht="12.75">
      <c r="T61" s="281">
        <v>3010</v>
      </c>
      <c r="U61" s="282">
        <v>30</v>
      </c>
    </row>
    <row r="62" spans="20:21" ht="12.75">
      <c r="T62" s="281">
        <v>3030</v>
      </c>
      <c r="U62" s="282">
        <v>29</v>
      </c>
    </row>
    <row r="63" spans="20:21" ht="12.75">
      <c r="T63" s="281">
        <v>3050</v>
      </c>
      <c r="U63" s="282">
        <v>28</v>
      </c>
    </row>
    <row r="64" spans="20:21" ht="12.75">
      <c r="T64" s="281">
        <v>3070</v>
      </c>
      <c r="U64" s="282">
        <v>27</v>
      </c>
    </row>
    <row r="65" spans="20:21" ht="12.75">
      <c r="T65" s="281">
        <v>3090</v>
      </c>
      <c r="U65" s="282">
        <v>26</v>
      </c>
    </row>
    <row r="66" spans="20:21" ht="12.75">
      <c r="T66" s="281">
        <v>3110</v>
      </c>
      <c r="U66" s="282">
        <v>25</v>
      </c>
    </row>
    <row r="67" spans="20:21" ht="12.75">
      <c r="T67" s="281">
        <v>3130</v>
      </c>
      <c r="U67" s="282">
        <v>24</v>
      </c>
    </row>
    <row r="68" spans="20:21" ht="12.75">
      <c r="T68" s="281">
        <v>3150</v>
      </c>
      <c r="U68" s="282">
        <v>23</v>
      </c>
    </row>
    <row r="69" spans="20:21" ht="12.75">
      <c r="T69" s="281">
        <v>3170</v>
      </c>
      <c r="U69" s="282">
        <v>22</v>
      </c>
    </row>
    <row r="70" spans="20:21" ht="12.75">
      <c r="T70" s="281">
        <v>3200</v>
      </c>
      <c r="U70" s="282">
        <v>21</v>
      </c>
    </row>
    <row r="71" spans="20:21" ht="12.75">
      <c r="T71" s="281">
        <v>3230</v>
      </c>
      <c r="U71" s="282">
        <v>20</v>
      </c>
    </row>
    <row r="72" spans="20:21" ht="12.75">
      <c r="T72" s="281">
        <v>3260</v>
      </c>
      <c r="U72" s="282">
        <v>19</v>
      </c>
    </row>
    <row r="73" spans="20:21" ht="12.75">
      <c r="T73" s="281">
        <v>3290</v>
      </c>
      <c r="U73" s="282">
        <v>18</v>
      </c>
    </row>
    <row r="74" spans="20:21" ht="12.75">
      <c r="T74" s="281">
        <v>3320</v>
      </c>
      <c r="U74" s="282">
        <v>17</v>
      </c>
    </row>
    <row r="75" spans="20:21" ht="12.75">
      <c r="T75" s="281">
        <v>3350</v>
      </c>
      <c r="U75" s="282">
        <v>16</v>
      </c>
    </row>
    <row r="76" spans="20:21" ht="12.75">
      <c r="T76" s="281">
        <v>3380</v>
      </c>
      <c r="U76" s="282">
        <v>15</v>
      </c>
    </row>
    <row r="77" spans="20:21" ht="12.75">
      <c r="T77" s="281">
        <v>3410</v>
      </c>
      <c r="U77" s="282">
        <v>14</v>
      </c>
    </row>
    <row r="78" spans="20:21" ht="12.75">
      <c r="T78" s="281">
        <v>3440</v>
      </c>
      <c r="U78" s="282">
        <v>13</v>
      </c>
    </row>
    <row r="79" spans="20:21" ht="12.75">
      <c r="T79" s="281">
        <v>3470</v>
      </c>
      <c r="U79" s="282">
        <v>12</v>
      </c>
    </row>
    <row r="80" spans="20:21" ht="12.75">
      <c r="T80" s="281">
        <v>3510</v>
      </c>
      <c r="U80" s="282">
        <v>11</v>
      </c>
    </row>
    <row r="81" spans="20:21" ht="12.75">
      <c r="T81" s="281">
        <v>3550</v>
      </c>
      <c r="U81" s="282">
        <v>10</v>
      </c>
    </row>
    <row r="82" spans="20:21" ht="12.75">
      <c r="T82" s="281">
        <v>3590</v>
      </c>
      <c r="U82" s="282">
        <v>9</v>
      </c>
    </row>
    <row r="83" spans="20:21" ht="12.75">
      <c r="T83" s="281">
        <v>3630</v>
      </c>
      <c r="U83" s="282">
        <v>8</v>
      </c>
    </row>
    <row r="84" spans="20:21" ht="12.75">
      <c r="T84" s="281">
        <v>3670</v>
      </c>
      <c r="U84" s="282">
        <v>7</v>
      </c>
    </row>
    <row r="85" spans="20:21" ht="12.75">
      <c r="T85" s="281">
        <v>3710</v>
      </c>
      <c r="U85" s="282">
        <v>6</v>
      </c>
    </row>
    <row r="86" spans="20:21" ht="12.75">
      <c r="T86" s="281">
        <v>3750</v>
      </c>
      <c r="U86" s="282">
        <v>5</v>
      </c>
    </row>
    <row r="87" spans="20:21" ht="12.75">
      <c r="T87" s="281">
        <v>3800</v>
      </c>
      <c r="U87" s="282">
        <v>4</v>
      </c>
    </row>
    <row r="88" spans="20:21" ht="12.75">
      <c r="T88" s="281">
        <v>3850</v>
      </c>
      <c r="U88" s="282">
        <v>3</v>
      </c>
    </row>
    <row r="89" spans="20:21" ht="12.75">
      <c r="T89" s="281">
        <v>3900</v>
      </c>
      <c r="U89" s="282">
        <v>2</v>
      </c>
    </row>
    <row r="90" spans="20:21" ht="12.75">
      <c r="T90" s="281">
        <v>3950</v>
      </c>
      <c r="U90" s="282">
        <v>1</v>
      </c>
    </row>
  </sheetData>
  <sheetProtection/>
  <mergeCells count="18">
    <mergeCell ref="I3:L3"/>
    <mergeCell ref="N3:P3"/>
    <mergeCell ref="A6:A7"/>
    <mergeCell ref="B6:B7"/>
    <mergeCell ref="C6:C7"/>
    <mergeCell ref="D6:D7"/>
    <mergeCell ref="E6:E7"/>
    <mergeCell ref="F6:F7"/>
    <mergeCell ref="A1:P1"/>
    <mergeCell ref="A2:P2"/>
    <mergeCell ref="A3:C3"/>
    <mergeCell ref="D3:E3"/>
    <mergeCell ref="F3:G3"/>
    <mergeCell ref="G6:G7"/>
    <mergeCell ref="A4:C4"/>
    <mergeCell ref="D4:E4"/>
    <mergeCell ref="N4:P4"/>
    <mergeCell ref="N5:P5"/>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6" r:id="rId2"/>
  <drawing r:id="rId1"/>
</worksheet>
</file>

<file path=xl/worksheets/sheet19.xml><?xml version="1.0" encoding="utf-8"?>
<worksheet xmlns="http://schemas.openxmlformats.org/spreadsheetml/2006/main" xmlns:r="http://schemas.openxmlformats.org/officeDocument/2006/relationships">
  <sheetPr>
    <tabColor rgb="FFFFC000"/>
  </sheetPr>
  <dimension ref="A1:U74"/>
  <sheetViews>
    <sheetView view="pageBreakPreview" zoomScale="80" zoomScaleSheetLayoutView="80" zoomScalePageLayoutView="0" workbookViewId="0" topLeftCell="A1">
      <selection activeCell="M10" sqref="M10"/>
    </sheetView>
  </sheetViews>
  <sheetFormatPr defaultColWidth="9.140625" defaultRowHeight="12.75"/>
  <cols>
    <col min="1" max="1" width="4.8515625" style="28" customWidth="1"/>
    <col min="2" max="2" width="10.00390625" style="28" bestFit="1" customWidth="1"/>
    <col min="3" max="3" width="14.421875" style="21" customWidth="1"/>
    <col min="4" max="4" width="22.140625" style="54" customWidth="1"/>
    <col min="5" max="5" width="36.00390625" style="54" customWidth="1"/>
    <col min="6" max="6" width="9.28125" style="200" customWidth="1"/>
    <col min="7" max="7" width="7.57421875" style="29" customWidth="1"/>
    <col min="8" max="8" width="2.140625" style="21" customWidth="1"/>
    <col min="9" max="9" width="4.421875" style="28" customWidth="1"/>
    <col min="10" max="10" width="6.28125" style="28" hidden="1" customWidth="1"/>
    <col min="11" max="11" width="6.57421875" style="28" customWidth="1"/>
    <col min="12" max="12" width="11.57421875" style="30" customWidth="1"/>
    <col min="13" max="13" width="20.57421875" style="58" bestFit="1" customWidth="1"/>
    <col min="14" max="14" width="41.57421875" style="58" bestFit="1" customWidth="1"/>
    <col min="15" max="15" width="9.57421875" style="200" customWidth="1"/>
    <col min="16" max="16" width="7.7109375" style="21" customWidth="1"/>
    <col min="17" max="17" width="5.7109375" style="21" customWidth="1"/>
    <col min="18" max="19" width="9.140625" style="21" customWidth="1"/>
    <col min="20" max="20" width="9.140625" style="284" hidden="1" customWidth="1"/>
    <col min="21" max="21" width="9.140625" style="282" hidden="1" customWidth="1"/>
    <col min="22" max="16384" width="9.140625" style="21" customWidth="1"/>
  </cols>
  <sheetData>
    <row r="1" spans="1:21" s="10" customFormat="1" ht="50.25" customHeight="1">
      <c r="A1" s="497" t="s">
        <v>492</v>
      </c>
      <c r="B1" s="497"/>
      <c r="C1" s="497"/>
      <c r="D1" s="497"/>
      <c r="E1" s="497"/>
      <c r="F1" s="497"/>
      <c r="G1" s="497"/>
      <c r="H1" s="497"/>
      <c r="I1" s="497"/>
      <c r="J1" s="497"/>
      <c r="K1" s="497"/>
      <c r="L1" s="497"/>
      <c r="M1" s="497"/>
      <c r="N1" s="497"/>
      <c r="O1" s="497"/>
      <c r="P1" s="497"/>
      <c r="T1" s="283">
        <v>20414</v>
      </c>
      <c r="U1" s="279">
        <v>100</v>
      </c>
    </row>
    <row r="2" spans="1:21" s="10" customFormat="1" ht="24.75" customHeight="1">
      <c r="A2" s="503" t="s">
        <v>498</v>
      </c>
      <c r="B2" s="503"/>
      <c r="C2" s="503"/>
      <c r="D2" s="503"/>
      <c r="E2" s="503"/>
      <c r="F2" s="503"/>
      <c r="G2" s="503"/>
      <c r="H2" s="503"/>
      <c r="I2" s="503"/>
      <c r="J2" s="503"/>
      <c r="K2" s="503"/>
      <c r="L2" s="503"/>
      <c r="M2" s="503"/>
      <c r="N2" s="503"/>
      <c r="O2" s="503"/>
      <c r="P2" s="503"/>
      <c r="T2" s="283">
        <v>20444</v>
      </c>
      <c r="U2" s="279">
        <v>99</v>
      </c>
    </row>
    <row r="3" spans="1:21" s="12" customFormat="1" ht="29.25" customHeight="1">
      <c r="A3" s="504" t="s">
        <v>78</v>
      </c>
      <c r="B3" s="504"/>
      <c r="C3" s="504"/>
      <c r="D3" s="505" t="s">
        <v>137</v>
      </c>
      <c r="E3" s="505"/>
      <c r="F3" s="506"/>
      <c r="G3" s="506"/>
      <c r="H3" s="11"/>
      <c r="I3" s="510"/>
      <c r="J3" s="510"/>
      <c r="K3" s="510"/>
      <c r="L3" s="510"/>
      <c r="M3" s="86" t="s">
        <v>325</v>
      </c>
      <c r="N3" s="509" t="s">
        <v>470</v>
      </c>
      <c r="O3" s="509"/>
      <c r="P3" s="509"/>
      <c r="T3" s="283">
        <v>20474</v>
      </c>
      <c r="U3" s="279">
        <v>98</v>
      </c>
    </row>
    <row r="4" spans="1:21" s="12" customFormat="1" ht="17.25" customHeight="1">
      <c r="A4" s="507" t="s">
        <v>68</v>
      </c>
      <c r="B4" s="507"/>
      <c r="C4" s="507"/>
      <c r="D4" s="508" t="s">
        <v>836</v>
      </c>
      <c r="E4" s="508"/>
      <c r="F4" s="201"/>
      <c r="G4" s="34"/>
      <c r="H4" s="34"/>
      <c r="I4" s="34"/>
      <c r="J4" s="34"/>
      <c r="K4" s="34"/>
      <c r="L4" s="35"/>
      <c r="M4" s="87" t="s">
        <v>5</v>
      </c>
      <c r="N4" s="511" t="s">
        <v>514</v>
      </c>
      <c r="O4" s="511"/>
      <c r="P4" s="511"/>
      <c r="T4" s="283">
        <v>20504</v>
      </c>
      <c r="U4" s="279">
        <v>97</v>
      </c>
    </row>
    <row r="5" spans="1:21" s="10" customFormat="1" ht="15" customHeight="1">
      <c r="A5" s="13"/>
      <c r="B5" s="13"/>
      <c r="C5" s="14"/>
      <c r="D5" s="15"/>
      <c r="E5" s="16"/>
      <c r="F5" s="202"/>
      <c r="G5" s="16"/>
      <c r="H5" s="16"/>
      <c r="I5" s="13"/>
      <c r="J5" s="13"/>
      <c r="K5" s="13"/>
      <c r="L5" s="17"/>
      <c r="M5" s="18"/>
      <c r="N5" s="518">
        <v>41511.69089421296</v>
      </c>
      <c r="O5" s="518"/>
      <c r="P5" s="518"/>
      <c r="T5" s="283">
        <v>20534</v>
      </c>
      <c r="U5" s="279">
        <v>96</v>
      </c>
    </row>
    <row r="6" spans="1:21" s="19" customFormat="1" ht="18.75" customHeight="1">
      <c r="A6" s="500" t="s">
        <v>12</v>
      </c>
      <c r="B6" s="501" t="s">
        <v>63</v>
      </c>
      <c r="C6" s="516" t="s">
        <v>75</v>
      </c>
      <c r="D6" s="515" t="s">
        <v>14</v>
      </c>
      <c r="E6" s="515" t="s">
        <v>493</v>
      </c>
      <c r="F6" s="517" t="s">
        <v>15</v>
      </c>
      <c r="G6" s="513" t="s">
        <v>179</v>
      </c>
      <c r="I6" s="297" t="s">
        <v>16</v>
      </c>
      <c r="J6" s="298"/>
      <c r="K6" s="298"/>
      <c r="L6" s="298"/>
      <c r="M6" s="298"/>
      <c r="N6" s="298"/>
      <c r="O6" s="298"/>
      <c r="P6" s="299"/>
      <c r="T6" s="284">
        <v>20564</v>
      </c>
      <c r="U6" s="282">
        <v>95</v>
      </c>
    </row>
    <row r="7" spans="1:21" ht="26.25" customHeight="1">
      <c r="A7" s="500"/>
      <c r="B7" s="502"/>
      <c r="C7" s="516"/>
      <c r="D7" s="515"/>
      <c r="E7" s="515"/>
      <c r="F7" s="517"/>
      <c r="G7" s="514"/>
      <c r="H7" s="20"/>
      <c r="I7" s="51" t="s">
        <v>12</v>
      </c>
      <c r="J7" s="51" t="s">
        <v>64</v>
      </c>
      <c r="K7" s="51" t="s">
        <v>63</v>
      </c>
      <c r="L7" s="134" t="s">
        <v>13</v>
      </c>
      <c r="M7" s="135" t="s">
        <v>14</v>
      </c>
      <c r="N7" s="135" t="s">
        <v>493</v>
      </c>
      <c r="O7" s="196" t="s">
        <v>15</v>
      </c>
      <c r="P7" s="51" t="s">
        <v>28</v>
      </c>
      <c r="T7" s="284">
        <v>20594</v>
      </c>
      <c r="U7" s="282">
        <v>94</v>
      </c>
    </row>
    <row r="8" spans="1:21" s="19" customFormat="1" ht="50.25" customHeight="1">
      <c r="A8" s="23">
        <v>1</v>
      </c>
      <c r="B8" s="312">
        <v>260</v>
      </c>
      <c r="C8" s="26">
        <v>34826</v>
      </c>
      <c r="D8" s="304" t="s">
        <v>923</v>
      </c>
      <c r="E8" s="305" t="s">
        <v>522</v>
      </c>
      <c r="F8" s="197">
        <v>21109</v>
      </c>
      <c r="G8" s="310">
        <v>8</v>
      </c>
      <c r="H8" s="22"/>
      <c r="I8" s="23">
        <v>1</v>
      </c>
      <c r="J8" s="24" t="s">
        <v>884</v>
      </c>
      <c r="K8" s="310">
        <v>349</v>
      </c>
      <c r="L8" s="26">
        <v>32874</v>
      </c>
      <c r="M8" s="52" t="s">
        <v>648</v>
      </c>
      <c r="N8" s="52" t="s">
        <v>646</v>
      </c>
      <c r="O8" s="197"/>
      <c r="P8" s="25"/>
      <c r="T8" s="284">
        <v>20624</v>
      </c>
      <c r="U8" s="282">
        <v>93</v>
      </c>
    </row>
    <row r="9" spans="1:21" s="19" customFormat="1" ht="50.25" customHeight="1">
      <c r="A9" s="23">
        <v>2</v>
      </c>
      <c r="B9" s="312">
        <v>281</v>
      </c>
      <c r="C9" s="26">
        <v>30648</v>
      </c>
      <c r="D9" s="304" t="s">
        <v>557</v>
      </c>
      <c r="E9" s="305" t="s">
        <v>555</v>
      </c>
      <c r="F9" s="197">
        <v>21261</v>
      </c>
      <c r="G9" s="310">
        <v>7</v>
      </c>
      <c r="H9" s="22"/>
      <c r="I9" s="23">
        <v>2</v>
      </c>
      <c r="J9" s="24" t="s">
        <v>885</v>
      </c>
      <c r="K9" s="310">
        <v>313</v>
      </c>
      <c r="L9" s="26">
        <v>35354</v>
      </c>
      <c r="M9" s="52" t="s">
        <v>604</v>
      </c>
      <c r="N9" s="52" t="s">
        <v>601</v>
      </c>
      <c r="O9" s="197"/>
      <c r="P9" s="25"/>
      <c r="T9" s="284">
        <v>20654</v>
      </c>
      <c r="U9" s="282">
        <v>92</v>
      </c>
    </row>
    <row r="10" spans="1:21" s="19" customFormat="1" ht="50.25" customHeight="1">
      <c r="A10" s="23">
        <v>3</v>
      </c>
      <c r="B10" s="312">
        <v>346</v>
      </c>
      <c r="C10" s="26">
        <v>34524</v>
      </c>
      <c r="D10" s="304" t="s">
        <v>634</v>
      </c>
      <c r="E10" s="305" t="s">
        <v>632</v>
      </c>
      <c r="F10" s="197">
        <v>21455</v>
      </c>
      <c r="G10" s="310">
        <v>6</v>
      </c>
      <c r="H10" s="22"/>
      <c r="I10" s="23">
        <v>3</v>
      </c>
      <c r="J10" s="24" t="s">
        <v>886</v>
      </c>
      <c r="K10" s="310">
        <v>323</v>
      </c>
      <c r="L10" s="26">
        <v>30989</v>
      </c>
      <c r="M10" s="52" t="s">
        <v>621</v>
      </c>
      <c r="N10" s="52" t="s">
        <v>618</v>
      </c>
      <c r="O10" s="197"/>
      <c r="P10" s="25"/>
      <c r="T10" s="284">
        <v>20684</v>
      </c>
      <c r="U10" s="282">
        <v>91</v>
      </c>
    </row>
    <row r="11" spans="1:21" s="19" customFormat="1" ht="50.25" customHeight="1">
      <c r="A11" s="23">
        <v>4</v>
      </c>
      <c r="B11" s="312">
        <v>349</v>
      </c>
      <c r="C11" s="26">
        <v>32874</v>
      </c>
      <c r="D11" s="304" t="s">
        <v>648</v>
      </c>
      <c r="E11" s="305" t="s">
        <v>646</v>
      </c>
      <c r="F11" s="197">
        <v>21529</v>
      </c>
      <c r="G11" s="310">
        <v>5</v>
      </c>
      <c r="H11" s="22"/>
      <c r="I11" s="23">
        <v>4</v>
      </c>
      <c r="J11" s="24" t="s">
        <v>887</v>
      </c>
      <c r="K11" s="310">
        <v>281</v>
      </c>
      <c r="L11" s="26">
        <v>30648</v>
      </c>
      <c r="M11" s="52" t="s">
        <v>557</v>
      </c>
      <c r="N11" s="52" t="s">
        <v>555</v>
      </c>
      <c r="O11" s="197"/>
      <c r="P11" s="25"/>
      <c r="T11" s="284">
        <v>20714</v>
      </c>
      <c r="U11" s="282">
        <v>90</v>
      </c>
    </row>
    <row r="12" spans="1:21" s="19" customFormat="1" ht="50.25" customHeight="1">
      <c r="A12" s="23">
        <v>5</v>
      </c>
      <c r="B12" s="312">
        <v>323</v>
      </c>
      <c r="C12" s="26">
        <v>30989</v>
      </c>
      <c r="D12" s="304" t="s">
        <v>621</v>
      </c>
      <c r="E12" s="305" t="s">
        <v>618</v>
      </c>
      <c r="F12" s="197">
        <v>21666</v>
      </c>
      <c r="G12" s="310">
        <v>4</v>
      </c>
      <c r="H12" s="22"/>
      <c r="I12" s="23">
        <v>5</v>
      </c>
      <c r="J12" s="24" t="s">
        <v>888</v>
      </c>
      <c r="K12" s="310">
        <v>260</v>
      </c>
      <c r="L12" s="26">
        <v>34826</v>
      </c>
      <c r="M12" s="52" t="s">
        <v>923</v>
      </c>
      <c r="N12" s="52" t="s">
        <v>522</v>
      </c>
      <c r="O12" s="197"/>
      <c r="P12" s="25"/>
      <c r="T12" s="284">
        <v>20744</v>
      </c>
      <c r="U12" s="282">
        <v>89</v>
      </c>
    </row>
    <row r="13" spans="1:21" s="19" customFormat="1" ht="50.25" customHeight="1">
      <c r="A13" s="23">
        <v>6</v>
      </c>
      <c r="B13" s="312">
        <v>313</v>
      </c>
      <c r="C13" s="26">
        <v>35354</v>
      </c>
      <c r="D13" s="304" t="s">
        <v>604</v>
      </c>
      <c r="E13" s="305" t="s">
        <v>601</v>
      </c>
      <c r="F13" s="197">
        <v>22143</v>
      </c>
      <c r="G13" s="310">
        <v>3</v>
      </c>
      <c r="H13" s="22"/>
      <c r="I13" s="23">
        <v>6</v>
      </c>
      <c r="J13" s="24" t="s">
        <v>889</v>
      </c>
      <c r="K13" s="310">
        <v>290</v>
      </c>
      <c r="L13" s="26" t="s">
        <v>577</v>
      </c>
      <c r="M13" s="52" t="s">
        <v>578</v>
      </c>
      <c r="N13" s="52" t="s">
        <v>572</v>
      </c>
      <c r="O13" s="197"/>
      <c r="P13" s="25"/>
      <c r="T13" s="284">
        <v>20774</v>
      </c>
      <c r="U13" s="282">
        <v>88</v>
      </c>
    </row>
    <row r="14" spans="1:21" s="19" customFormat="1" ht="50.25" customHeight="1">
      <c r="A14" s="23">
        <v>7</v>
      </c>
      <c r="B14" s="312">
        <v>290</v>
      </c>
      <c r="C14" s="26" t="s">
        <v>577</v>
      </c>
      <c r="D14" s="304" t="s">
        <v>578</v>
      </c>
      <c r="E14" s="305" t="s">
        <v>572</v>
      </c>
      <c r="F14" s="197">
        <v>22200</v>
      </c>
      <c r="G14" s="310">
        <v>2</v>
      </c>
      <c r="H14" s="22"/>
      <c r="I14" s="23">
        <v>7</v>
      </c>
      <c r="J14" s="24" t="s">
        <v>890</v>
      </c>
      <c r="K14" s="310">
        <v>346</v>
      </c>
      <c r="L14" s="26">
        <v>34524</v>
      </c>
      <c r="M14" s="52" t="s">
        <v>634</v>
      </c>
      <c r="N14" s="52" t="s">
        <v>632</v>
      </c>
      <c r="O14" s="197"/>
      <c r="P14" s="25"/>
      <c r="T14" s="284">
        <v>20804</v>
      </c>
      <c r="U14" s="282">
        <v>87</v>
      </c>
    </row>
    <row r="15" spans="1:21" s="19" customFormat="1" ht="50.25" customHeight="1">
      <c r="A15" s="23">
        <v>8</v>
      </c>
      <c r="B15" s="312">
        <v>361</v>
      </c>
      <c r="C15" s="26">
        <v>32801</v>
      </c>
      <c r="D15" s="304" t="s">
        <v>660</v>
      </c>
      <c r="E15" s="305" t="s">
        <v>657</v>
      </c>
      <c r="F15" s="197">
        <v>23857</v>
      </c>
      <c r="G15" s="310">
        <v>1</v>
      </c>
      <c r="H15" s="22"/>
      <c r="I15" s="23">
        <v>8</v>
      </c>
      <c r="J15" s="24" t="s">
        <v>891</v>
      </c>
      <c r="K15" s="310">
        <v>361</v>
      </c>
      <c r="L15" s="26">
        <v>32801</v>
      </c>
      <c r="M15" s="52" t="s">
        <v>660</v>
      </c>
      <c r="N15" s="52" t="s">
        <v>657</v>
      </c>
      <c r="O15" s="197"/>
      <c r="P15" s="25"/>
      <c r="T15" s="284">
        <v>20834</v>
      </c>
      <c r="U15" s="282">
        <v>86</v>
      </c>
    </row>
    <row r="16" spans="1:21" s="19" customFormat="1" ht="50.25" customHeight="1">
      <c r="A16" s="23"/>
      <c r="B16" s="312"/>
      <c r="C16" s="26"/>
      <c r="D16" s="304"/>
      <c r="E16" s="305"/>
      <c r="F16" s="197"/>
      <c r="G16" s="310"/>
      <c r="H16" s="22"/>
      <c r="I16" s="297" t="s">
        <v>17</v>
      </c>
      <c r="J16" s="298"/>
      <c r="K16" s="298"/>
      <c r="L16" s="298"/>
      <c r="M16" s="298"/>
      <c r="N16" s="298"/>
      <c r="O16" s="298"/>
      <c r="P16" s="299"/>
      <c r="T16" s="284">
        <v>20984</v>
      </c>
      <c r="U16" s="282">
        <v>81</v>
      </c>
    </row>
    <row r="17" spans="1:21" s="19" customFormat="1" ht="50.25" customHeight="1">
      <c r="A17" s="23"/>
      <c r="B17" s="312"/>
      <c r="C17" s="26"/>
      <c r="D17" s="304"/>
      <c r="E17" s="305"/>
      <c r="F17" s="197"/>
      <c r="G17" s="310"/>
      <c r="H17" s="22"/>
      <c r="I17" s="51" t="s">
        <v>12</v>
      </c>
      <c r="J17" s="51" t="s">
        <v>64</v>
      </c>
      <c r="K17" s="51" t="s">
        <v>63</v>
      </c>
      <c r="L17" s="134" t="s">
        <v>13</v>
      </c>
      <c r="M17" s="135" t="s">
        <v>14</v>
      </c>
      <c r="N17" s="135" t="s">
        <v>493</v>
      </c>
      <c r="O17" s="196" t="s">
        <v>15</v>
      </c>
      <c r="P17" s="51" t="s">
        <v>28</v>
      </c>
      <c r="T17" s="284">
        <v>21014</v>
      </c>
      <c r="U17" s="282">
        <v>80</v>
      </c>
    </row>
    <row r="18" spans="1:21" s="19" customFormat="1" ht="50.25" customHeight="1">
      <c r="A18" s="23"/>
      <c r="B18" s="312"/>
      <c r="C18" s="26"/>
      <c r="D18" s="304"/>
      <c r="E18" s="305"/>
      <c r="F18" s="197"/>
      <c r="G18" s="310"/>
      <c r="H18" s="22"/>
      <c r="I18" s="23">
        <v>1</v>
      </c>
      <c r="J18" s="24" t="s">
        <v>50</v>
      </c>
      <c r="K18" s="310" t="s">
        <v>843</v>
      </c>
      <c r="L18" s="26" t="s">
        <v>843</v>
      </c>
      <c r="M18" s="52" t="s">
        <v>843</v>
      </c>
      <c r="N18" s="52" t="s">
        <v>843</v>
      </c>
      <c r="O18" s="197"/>
      <c r="P18" s="25"/>
      <c r="T18" s="284">
        <v>21044</v>
      </c>
      <c r="U18" s="282">
        <v>79</v>
      </c>
    </row>
    <row r="19" spans="1:21" s="19" customFormat="1" ht="50.25" customHeight="1">
      <c r="A19" s="23"/>
      <c r="B19" s="312"/>
      <c r="C19" s="26"/>
      <c r="D19" s="304"/>
      <c r="E19" s="305"/>
      <c r="F19" s="197"/>
      <c r="G19" s="310"/>
      <c r="H19" s="22"/>
      <c r="I19" s="23">
        <v>2</v>
      </c>
      <c r="J19" s="24" t="s">
        <v>51</v>
      </c>
      <c r="K19" s="310" t="s">
        <v>843</v>
      </c>
      <c r="L19" s="26" t="s">
        <v>843</v>
      </c>
      <c r="M19" s="52" t="s">
        <v>843</v>
      </c>
      <c r="N19" s="52" t="s">
        <v>843</v>
      </c>
      <c r="O19" s="197"/>
      <c r="P19" s="25"/>
      <c r="T19" s="284">
        <v>21074</v>
      </c>
      <c r="U19" s="282">
        <v>78</v>
      </c>
    </row>
    <row r="20" spans="1:21" s="19" customFormat="1" ht="50.25" customHeight="1">
      <c r="A20" s="23"/>
      <c r="B20" s="312"/>
      <c r="C20" s="26"/>
      <c r="D20" s="304"/>
      <c r="E20" s="305"/>
      <c r="F20" s="197"/>
      <c r="G20" s="310"/>
      <c r="H20" s="22"/>
      <c r="I20" s="23">
        <v>3</v>
      </c>
      <c r="J20" s="24" t="s">
        <v>52</v>
      </c>
      <c r="K20" s="310" t="s">
        <v>843</v>
      </c>
      <c r="L20" s="26" t="s">
        <v>843</v>
      </c>
      <c r="M20" s="52" t="s">
        <v>843</v>
      </c>
      <c r="N20" s="52" t="s">
        <v>843</v>
      </c>
      <c r="O20" s="197"/>
      <c r="P20" s="25"/>
      <c r="T20" s="284">
        <v>21104</v>
      </c>
      <c r="U20" s="282">
        <v>77</v>
      </c>
    </row>
    <row r="21" spans="1:21" s="19" customFormat="1" ht="50.25" customHeight="1">
      <c r="A21" s="23"/>
      <c r="B21" s="312"/>
      <c r="C21" s="26"/>
      <c r="D21" s="304"/>
      <c r="E21" s="305"/>
      <c r="F21" s="197"/>
      <c r="G21" s="310"/>
      <c r="H21" s="22"/>
      <c r="I21" s="23">
        <v>4</v>
      </c>
      <c r="J21" s="24" t="s">
        <v>53</v>
      </c>
      <c r="K21" s="310" t="s">
        <v>843</v>
      </c>
      <c r="L21" s="26" t="s">
        <v>843</v>
      </c>
      <c r="M21" s="52" t="s">
        <v>843</v>
      </c>
      <c r="N21" s="52" t="s">
        <v>843</v>
      </c>
      <c r="O21" s="197"/>
      <c r="P21" s="25"/>
      <c r="T21" s="284">
        <v>21134</v>
      </c>
      <c r="U21" s="282">
        <v>76</v>
      </c>
    </row>
    <row r="22" spans="1:21" s="19" customFormat="1" ht="50.25" customHeight="1">
      <c r="A22" s="23"/>
      <c r="B22" s="312"/>
      <c r="C22" s="26"/>
      <c r="D22" s="304"/>
      <c r="E22" s="305"/>
      <c r="F22" s="197"/>
      <c r="G22" s="310"/>
      <c r="H22" s="22"/>
      <c r="I22" s="23">
        <v>5</v>
      </c>
      <c r="J22" s="24" t="s">
        <v>54</v>
      </c>
      <c r="K22" s="310" t="s">
        <v>843</v>
      </c>
      <c r="L22" s="26" t="s">
        <v>843</v>
      </c>
      <c r="M22" s="52" t="s">
        <v>843</v>
      </c>
      <c r="N22" s="52" t="s">
        <v>843</v>
      </c>
      <c r="O22" s="197"/>
      <c r="P22" s="25"/>
      <c r="T22" s="284">
        <v>21164</v>
      </c>
      <c r="U22" s="282">
        <v>75</v>
      </c>
    </row>
    <row r="23" spans="1:21" s="19" customFormat="1" ht="50.25" customHeight="1">
      <c r="A23" s="23"/>
      <c r="B23" s="312"/>
      <c r="C23" s="26"/>
      <c r="D23" s="304"/>
      <c r="E23" s="305"/>
      <c r="F23" s="197"/>
      <c r="G23" s="310"/>
      <c r="H23" s="22"/>
      <c r="I23" s="23">
        <v>6</v>
      </c>
      <c r="J23" s="24" t="s">
        <v>55</v>
      </c>
      <c r="K23" s="310" t="s">
        <v>843</v>
      </c>
      <c r="L23" s="26" t="s">
        <v>843</v>
      </c>
      <c r="M23" s="52" t="s">
        <v>843</v>
      </c>
      <c r="N23" s="52" t="s">
        <v>843</v>
      </c>
      <c r="O23" s="197"/>
      <c r="P23" s="25"/>
      <c r="T23" s="284">
        <v>21204</v>
      </c>
      <c r="U23" s="282">
        <v>74</v>
      </c>
    </row>
    <row r="24" spans="1:21" s="19" customFormat="1" ht="50.25" customHeight="1">
      <c r="A24" s="23"/>
      <c r="B24" s="312"/>
      <c r="C24" s="26"/>
      <c r="D24" s="304"/>
      <c r="E24" s="305"/>
      <c r="F24" s="197"/>
      <c r="G24" s="310"/>
      <c r="H24" s="22"/>
      <c r="I24" s="23">
        <v>7</v>
      </c>
      <c r="J24" s="24" t="s">
        <v>165</v>
      </c>
      <c r="K24" s="310" t="s">
        <v>843</v>
      </c>
      <c r="L24" s="26" t="s">
        <v>843</v>
      </c>
      <c r="M24" s="52" t="s">
        <v>843</v>
      </c>
      <c r="N24" s="52" t="s">
        <v>843</v>
      </c>
      <c r="O24" s="197"/>
      <c r="P24" s="25"/>
      <c r="T24" s="284">
        <v>21244</v>
      </c>
      <c r="U24" s="282">
        <v>73</v>
      </c>
    </row>
    <row r="25" spans="1:21" s="19" customFormat="1" ht="50.25" customHeight="1">
      <c r="A25" s="23"/>
      <c r="B25" s="312"/>
      <c r="C25" s="26"/>
      <c r="D25" s="304"/>
      <c r="E25" s="305"/>
      <c r="F25" s="197"/>
      <c r="G25" s="310"/>
      <c r="H25" s="22"/>
      <c r="I25" s="23">
        <v>8</v>
      </c>
      <c r="J25" s="24" t="s">
        <v>166</v>
      </c>
      <c r="K25" s="310" t="s">
        <v>843</v>
      </c>
      <c r="L25" s="26" t="s">
        <v>843</v>
      </c>
      <c r="M25" s="52" t="s">
        <v>843</v>
      </c>
      <c r="N25" s="52" t="s">
        <v>843</v>
      </c>
      <c r="O25" s="197"/>
      <c r="P25" s="25"/>
      <c r="T25" s="284">
        <v>21284</v>
      </c>
      <c r="U25" s="282">
        <v>72</v>
      </c>
    </row>
    <row r="26" spans="1:21" s="19" customFormat="1" ht="50.25" customHeight="1">
      <c r="A26" s="23"/>
      <c r="B26" s="312"/>
      <c r="C26" s="26"/>
      <c r="D26" s="304"/>
      <c r="E26" s="305"/>
      <c r="F26" s="197"/>
      <c r="G26" s="310"/>
      <c r="H26" s="22"/>
      <c r="I26" s="297" t="s">
        <v>18</v>
      </c>
      <c r="J26" s="298"/>
      <c r="K26" s="298"/>
      <c r="L26" s="298"/>
      <c r="M26" s="298"/>
      <c r="N26" s="298"/>
      <c r="O26" s="298"/>
      <c r="P26" s="299"/>
      <c r="T26" s="284">
        <v>21524</v>
      </c>
      <c r="U26" s="282">
        <v>67</v>
      </c>
    </row>
    <row r="27" spans="1:21" s="19" customFormat="1" ht="50.25" customHeight="1">
      <c r="A27" s="23"/>
      <c r="B27" s="312"/>
      <c r="C27" s="26"/>
      <c r="D27" s="304"/>
      <c r="E27" s="305"/>
      <c r="F27" s="197"/>
      <c r="G27" s="310"/>
      <c r="H27" s="22"/>
      <c r="I27" s="51" t="s">
        <v>12</v>
      </c>
      <c r="J27" s="51" t="s">
        <v>64</v>
      </c>
      <c r="K27" s="51" t="s">
        <v>63</v>
      </c>
      <c r="L27" s="134" t="s">
        <v>13</v>
      </c>
      <c r="M27" s="135" t="s">
        <v>14</v>
      </c>
      <c r="N27" s="135" t="s">
        <v>493</v>
      </c>
      <c r="O27" s="196" t="s">
        <v>15</v>
      </c>
      <c r="P27" s="51" t="s">
        <v>28</v>
      </c>
      <c r="T27" s="284">
        <v>21574</v>
      </c>
      <c r="U27" s="282">
        <v>66</v>
      </c>
    </row>
    <row r="28" spans="1:21" s="19" customFormat="1" ht="50.25" customHeight="1">
      <c r="A28" s="23"/>
      <c r="B28" s="312"/>
      <c r="C28" s="26"/>
      <c r="D28" s="304"/>
      <c r="E28" s="305"/>
      <c r="F28" s="197"/>
      <c r="G28" s="310"/>
      <c r="H28" s="22"/>
      <c r="I28" s="23">
        <v>1</v>
      </c>
      <c r="J28" s="24" t="s">
        <v>56</v>
      </c>
      <c r="K28" s="310" t="s">
        <v>843</v>
      </c>
      <c r="L28" s="26" t="s">
        <v>843</v>
      </c>
      <c r="M28" s="52" t="s">
        <v>843</v>
      </c>
      <c r="N28" s="52" t="s">
        <v>843</v>
      </c>
      <c r="O28" s="197"/>
      <c r="P28" s="25"/>
      <c r="T28" s="284">
        <v>21624</v>
      </c>
      <c r="U28" s="282">
        <v>65</v>
      </c>
    </row>
    <row r="29" spans="1:21" s="19" customFormat="1" ht="50.25" customHeight="1">
      <c r="A29" s="23"/>
      <c r="B29" s="312"/>
      <c r="C29" s="26"/>
      <c r="D29" s="304"/>
      <c r="E29" s="305"/>
      <c r="F29" s="197"/>
      <c r="G29" s="310"/>
      <c r="H29" s="22"/>
      <c r="I29" s="23">
        <v>2</v>
      </c>
      <c r="J29" s="24" t="s">
        <v>57</v>
      </c>
      <c r="K29" s="310" t="s">
        <v>843</v>
      </c>
      <c r="L29" s="26" t="s">
        <v>843</v>
      </c>
      <c r="M29" s="52" t="s">
        <v>843</v>
      </c>
      <c r="N29" s="52" t="s">
        <v>843</v>
      </c>
      <c r="O29" s="197"/>
      <c r="P29" s="25"/>
      <c r="T29" s="284">
        <v>21674</v>
      </c>
      <c r="U29" s="282">
        <v>64</v>
      </c>
    </row>
    <row r="30" spans="1:21" s="19" customFormat="1" ht="50.25" customHeight="1">
      <c r="A30" s="23"/>
      <c r="B30" s="312"/>
      <c r="C30" s="26"/>
      <c r="D30" s="304"/>
      <c r="E30" s="305"/>
      <c r="F30" s="197"/>
      <c r="G30" s="310"/>
      <c r="H30" s="22"/>
      <c r="I30" s="23">
        <v>3</v>
      </c>
      <c r="J30" s="24" t="s">
        <v>58</v>
      </c>
      <c r="K30" s="310" t="s">
        <v>843</v>
      </c>
      <c r="L30" s="26" t="s">
        <v>843</v>
      </c>
      <c r="M30" s="52" t="s">
        <v>843</v>
      </c>
      <c r="N30" s="52" t="s">
        <v>843</v>
      </c>
      <c r="O30" s="197"/>
      <c r="P30" s="25"/>
      <c r="T30" s="284">
        <v>21724</v>
      </c>
      <c r="U30" s="282">
        <v>63</v>
      </c>
    </row>
    <row r="31" spans="1:21" s="19" customFormat="1" ht="50.25" customHeight="1">
      <c r="A31" s="23"/>
      <c r="B31" s="312"/>
      <c r="C31" s="26"/>
      <c r="D31" s="304"/>
      <c r="E31" s="305"/>
      <c r="F31" s="197"/>
      <c r="G31" s="310"/>
      <c r="H31" s="22"/>
      <c r="I31" s="23">
        <v>4</v>
      </c>
      <c r="J31" s="24" t="s">
        <v>59</v>
      </c>
      <c r="K31" s="310" t="s">
        <v>843</v>
      </c>
      <c r="L31" s="26" t="s">
        <v>843</v>
      </c>
      <c r="M31" s="52" t="s">
        <v>843</v>
      </c>
      <c r="N31" s="52" t="s">
        <v>843</v>
      </c>
      <c r="O31" s="197"/>
      <c r="P31" s="25"/>
      <c r="T31" s="284">
        <v>21784</v>
      </c>
      <c r="U31" s="282">
        <v>62</v>
      </c>
    </row>
    <row r="32" spans="1:21" s="19" customFormat="1" ht="50.25" customHeight="1">
      <c r="A32" s="23"/>
      <c r="B32" s="312"/>
      <c r="C32" s="26"/>
      <c r="D32" s="304"/>
      <c r="E32" s="305"/>
      <c r="F32" s="197"/>
      <c r="G32" s="310"/>
      <c r="H32" s="22"/>
      <c r="I32" s="23">
        <v>5</v>
      </c>
      <c r="J32" s="24" t="s">
        <v>60</v>
      </c>
      <c r="K32" s="310" t="s">
        <v>843</v>
      </c>
      <c r="L32" s="26" t="s">
        <v>843</v>
      </c>
      <c r="M32" s="52" t="s">
        <v>843</v>
      </c>
      <c r="N32" s="52" t="s">
        <v>843</v>
      </c>
      <c r="O32" s="197"/>
      <c r="P32" s="25"/>
      <c r="T32" s="284">
        <v>21844</v>
      </c>
      <c r="U32" s="282">
        <v>61</v>
      </c>
    </row>
    <row r="33" spans="1:21" s="19" customFormat="1" ht="50.25" customHeight="1">
      <c r="A33" s="23"/>
      <c r="B33" s="312"/>
      <c r="C33" s="26"/>
      <c r="D33" s="304"/>
      <c r="E33" s="305"/>
      <c r="F33" s="197"/>
      <c r="G33" s="310"/>
      <c r="H33" s="22"/>
      <c r="I33" s="23">
        <v>6</v>
      </c>
      <c r="J33" s="24" t="s">
        <v>61</v>
      </c>
      <c r="K33" s="310" t="s">
        <v>843</v>
      </c>
      <c r="L33" s="26" t="s">
        <v>843</v>
      </c>
      <c r="M33" s="52" t="s">
        <v>843</v>
      </c>
      <c r="N33" s="52" t="s">
        <v>843</v>
      </c>
      <c r="O33" s="197"/>
      <c r="P33" s="25"/>
      <c r="T33" s="284">
        <v>21914</v>
      </c>
      <c r="U33" s="282">
        <v>60</v>
      </c>
    </row>
    <row r="34" spans="1:21" s="19" customFormat="1" ht="50.25" customHeight="1">
      <c r="A34" s="23"/>
      <c r="B34" s="312"/>
      <c r="C34" s="26"/>
      <c r="D34" s="304"/>
      <c r="E34" s="305"/>
      <c r="F34" s="197"/>
      <c r="G34" s="310"/>
      <c r="H34" s="22"/>
      <c r="I34" s="23">
        <v>7</v>
      </c>
      <c r="J34" s="24" t="s">
        <v>167</v>
      </c>
      <c r="K34" s="310" t="s">
        <v>843</v>
      </c>
      <c r="L34" s="26" t="s">
        <v>843</v>
      </c>
      <c r="M34" s="52" t="s">
        <v>843</v>
      </c>
      <c r="N34" s="52" t="s">
        <v>843</v>
      </c>
      <c r="O34" s="197"/>
      <c r="P34" s="25"/>
      <c r="T34" s="284">
        <v>21984</v>
      </c>
      <c r="U34" s="282">
        <v>59</v>
      </c>
    </row>
    <row r="35" spans="1:21" s="19" customFormat="1" ht="50.25" customHeight="1">
      <c r="A35" s="23"/>
      <c r="B35" s="312"/>
      <c r="C35" s="26"/>
      <c r="D35" s="304"/>
      <c r="E35" s="305"/>
      <c r="F35" s="197"/>
      <c r="G35" s="310"/>
      <c r="H35" s="22"/>
      <c r="I35" s="23">
        <v>8</v>
      </c>
      <c r="J35" s="24" t="s">
        <v>168</v>
      </c>
      <c r="K35" s="310" t="s">
        <v>843</v>
      </c>
      <c r="L35" s="26" t="s">
        <v>843</v>
      </c>
      <c r="M35" s="52" t="s">
        <v>843</v>
      </c>
      <c r="N35" s="52" t="s">
        <v>843</v>
      </c>
      <c r="O35" s="197"/>
      <c r="P35" s="25"/>
      <c r="T35" s="284">
        <v>22054</v>
      </c>
      <c r="U35" s="282">
        <v>58</v>
      </c>
    </row>
    <row r="36" spans="1:21" ht="25.5" customHeight="1">
      <c r="A36" s="37"/>
      <c r="B36" s="37"/>
      <c r="C36" s="38"/>
      <c r="D36" s="59"/>
      <c r="E36" s="39"/>
      <c r="F36" s="204"/>
      <c r="G36" s="41"/>
      <c r="I36" s="42"/>
      <c r="J36" s="43"/>
      <c r="K36" s="44"/>
      <c r="L36" s="45"/>
      <c r="M36" s="55"/>
      <c r="N36" s="55"/>
      <c r="O36" s="198"/>
      <c r="P36" s="44"/>
      <c r="T36" s="284">
        <v>23754</v>
      </c>
      <c r="U36" s="282">
        <v>39</v>
      </c>
    </row>
    <row r="37" spans="1:21" ht="25.5" customHeight="1">
      <c r="A37" s="31" t="s">
        <v>19</v>
      </c>
      <c r="B37" s="31"/>
      <c r="C37" s="31"/>
      <c r="D37" s="60"/>
      <c r="E37" s="53" t="s">
        <v>0</v>
      </c>
      <c r="F37" s="205" t="s">
        <v>1</v>
      </c>
      <c r="G37" s="28"/>
      <c r="H37" s="32" t="s">
        <v>2</v>
      </c>
      <c r="I37" s="32"/>
      <c r="J37" s="32"/>
      <c r="K37" s="32"/>
      <c r="M37" s="56" t="s">
        <v>3</v>
      </c>
      <c r="N37" s="57" t="s">
        <v>3</v>
      </c>
      <c r="O37" s="199" t="s">
        <v>3</v>
      </c>
      <c r="P37" s="31"/>
      <c r="Q37" s="33"/>
      <c r="T37" s="284">
        <v>23874</v>
      </c>
      <c r="U37" s="282">
        <v>38</v>
      </c>
    </row>
    <row r="38" spans="20:21" ht="12.75">
      <c r="T38" s="284">
        <v>23994</v>
      </c>
      <c r="U38" s="282">
        <v>37</v>
      </c>
    </row>
    <row r="39" spans="20:21" ht="12.75">
      <c r="T39" s="284">
        <v>24114</v>
      </c>
      <c r="U39" s="282">
        <v>36</v>
      </c>
    </row>
    <row r="40" spans="20:21" ht="12.75">
      <c r="T40" s="284">
        <v>24234</v>
      </c>
      <c r="U40" s="282">
        <v>35</v>
      </c>
    </row>
    <row r="41" spans="20:21" ht="12.75">
      <c r="T41" s="284">
        <v>24354</v>
      </c>
      <c r="U41" s="282">
        <v>34</v>
      </c>
    </row>
    <row r="42" spans="20:21" ht="12.75">
      <c r="T42" s="284">
        <v>24474</v>
      </c>
      <c r="U42" s="282">
        <v>33</v>
      </c>
    </row>
    <row r="43" spans="20:21" ht="12.75">
      <c r="T43" s="284">
        <v>24594</v>
      </c>
      <c r="U43" s="282">
        <v>32</v>
      </c>
    </row>
    <row r="44" spans="20:21" ht="12.75">
      <c r="T44" s="284">
        <v>24714</v>
      </c>
      <c r="U44" s="282">
        <v>31</v>
      </c>
    </row>
    <row r="45" spans="20:21" ht="12.75">
      <c r="T45" s="284">
        <v>24864</v>
      </c>
      <c r="U45" s="282">
        <v>30</v>
      </c>
    </row>
    <row r="46" spans="20:21" ht="12.75">
      <c r="T46" s="284">
        <v>25014</v>
      </c>
      <c r="U46" s="282">
        <v>29</v>
      </c>
    </row>
    <row r="47" spans="20:21" ht="12.75">
      <c r="T47" s="284">
        <v>25164</v>
      </c>
      <c r="U47" s="282">
        <v>28</v>
      </c>
    </row>
    <row r="48" spans="20:21" ht="12.75">
      <c r="T48" s="284">
        <v>25314</v>
      </c>
      <c r="U48" s="282">
        <v>27</v>
      </c>
    </row>
    <row r="49" spans="20:21" ht="12.75">
      <c r="T49" s="284">
        <v>25464</v>
      </c>
      <c r="U49" s="282">
        <v>26</v>
      </c>
    </row>
    <row r="50" spans="20:21" ht="12.75">
      <c r="T50" s="284">
        <v>25614</v>
      </c>
      <c r="U50" s="282">
        <v>25</v>
      </c>
    </row>
    <row r="51" spans="20:21" ht="12.75">
      <c r="T51" s="284">
        <v>25814</v>
      </c>
      <c r="U51" s="282">
        <v>24</v>
      </c>
    </row>
    <row r="52" spans="20:21" ht="12.75">
      <c r="T52" s="284">
        <v>30014</v>
      </c>
      <c r="U52" s="282">
        <v>23</v>
      </c>
    </row>
    <row r="53" spans="20:21" ht="12.75">
      <c r="T53" s="284">
        <v>30214</v>
      </c>
      <c r="U53" s="282">
        <v>22</v>
      </c>
    </row>
    <row r="54" spans="20:21" ht="12.75">
      <c r="T54" s="284">
        <v>30414</v>
      </c>
      <c r="U54" s="282">
        <v>21</v>
      </c>
    </row>
    <row r="55" spans="20:21" ht="12.75">
      <c r="T55" s="284">
        <v>30614</v>
      </c>
      <c r="U55" s="282">
        <v>20</v>
      </c>
    </row>
    <row r="56" spans="20:21" ht="12.75">
      <c r="T56" s="284">
        <v>30814</v>
      </c>
      <c r="U56" s="282">
        <v>19</v>
      </c>
    </row>
    <row r="57" spans="20:21" ht="12.75">
      <c r="T57" s="284">
        <v>31014</v>
      </c>
      <c r="U57" s="282">
        <v>18</v>
      </c>
    </row>
    <row r="58" spans="20:21" ht="12.75">
      <c r="T58" s="284">
        <v>31214</v>
      </c>
      <c r="U58" s="282">
        <v>17</v>
      </c>
    </row>
    <row r="59" spans="20:21" ht="12.75">
      <c r="T59" s="284">
        <v>31414</v>
      </c>
      <c r="U59" s="282">
        <v>16</v>
      </c>
    </row>
    <row r="60" spans="20:21" ht="12.75">
      <c r="T60" s="284">
        <v>31614</v>
      </c>
      <c r="U60" s="282">
        <v>15</v>
      </c>
    </row>
    <row r="61" spans="20:21" ht="12.75">
      <c r="T61" s="284">
        <v>31814</v>
      </c>
      <c r="U61" s="282">
        <v>14</v>
      </c>
    </row>
    <row r="62" spans="20:21" ht="12.75">
      <c r="T62" s="284">
        <v>32014</v>
      </c>
      <c r="U62" s="282">
        <v>13</v>
      </c>
    </row>
    <row r="63" spans="20:21" ht="12.75">
      <c r="T63" s="284">
        <v>32214</v>
      </c>
      <c r="U63" s="282">
        <v>12</v>
      </c>
    </row>
    <row r="64" spans="20:21" ht="12.75">
      <c r="T64" s="284">
        <v>32414</v>
      </c>
      <c r="U64" s="282">
        <v>11</v>
      </c>
    </row>
    <row r="65" spans="20:21" ht="12.75">
      <c r="T65" s="284">
        <v>32614</v>
      </c>
      <c r="U65" s="282">
        <v>10</v>
      </c>
    </row>
    <row r="66" spans="20:21" ht="12.75">
      <c r="T66" s="284">
        <v>32914</v>
      </c>
      <c r="U66" s="282">
        <v>9</v>
      </c>
    </row>
    <row r="67" spans="20:21" ht="12.75">
      <c r="T67" s="284">
        <v>33214</v>
      </c>
      <c r="U67" s="282">
        <v>8</v>
      </c>
    </row>
    <row r="68" spans="20:21" ht="12.75">
      <c r="T68" s="284">
        <v>33514</v>
      </c>
      <c r="U68" s="282">
        <v>7</v>
      </c>
    </row>
    <row r="69" spans="20:21" ht="12.75">
      <c r="T69" s="284">
        <v>33814</v>
      </c>
      <c r="U69" s="282">
        <v>6</v>
      </c>
    </row>
    <row r="70" spans="20:21" ht="12.75">
      <c r="T70" s="284">
        <v>34214</v>
      </c>
      <c r="U70" s="282">
        <v>5</v>
      </c>
    </row>
    <row r="71" spans="20:21" ht="12.75">
      <c r="T71" s="284">
        <v>34614</v>
      </c>
      <c r="U71" s="282">
        <v>4</v>
      </c>
    </row>
    <row r="72" spans="20:21" ht="12.75">
      <c r="T72" s="284">
        <v>35014</v>
      </c>
      <c r="U72" s="282">
        <v>3</v>
      </c>
    </row>
    <row r="73" spans="20:21" ht="12.75">
      <c r="T73" s="284">
        <v>35514</v>
      </c>
      <c r="U73" s="282">
        <v>2</v>
      </c>
    </row>
    <row r="74" spans="20:21" ht="12.75">
      <c r="T74" s="284">
        <v>40014</v>
      </c>
      <c r="U74" s="282">
        <v>1</v>
      </c>
    </row>
  </sheetData>
  <sheetProtection/>
  <mergeCells count="18">
    <mergeCell ref="N5:P5"/>
    <mergeCell ref="G6:G7"/>
    <mergeCell ref="A1:P1"/>
    <mergeCell ref="A2:P2"/>
    <mergeCell ref="A3:C3"/>
    <mergeCell ref="D3:E3"/>
    <mergeCell ref="F3:G3"/>
    <mergeCell ref="N4:P4"/>
    <mergeCell ref="I3:L3"/>
    <mergeCell ref="N3:P3"/>
    <mergeCell ref="A4:C4"/>
    <mergeCell ref="D4:E4"/>
    <mergeCell ref="A6:A7"/>
    <mergeCell ref="B6:B7"/>
    <mergeCell ref="E6:E7"/>
    <mergeCell ref="F6:F7"/>
    <mergeCell ref="C6:C7"/>
    <mergeCell ref="D6:D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M46"/>
  <sheetViews>
    <sheetView zoomScale="78" zoomScaleNormal="78" zoomScalePageLayoutView="0" workbookViewId="0" topLeftCell="A1">
      <selection activeCell="A1" sqref="A1"/>
    </sheetView>
  </sheetViews>
  <sheetFormatPr defaultColWidth="9.140625" defaultRowHeight="12.75"/>
  <cols>
    <col min="1" max="1" width="2.57421875" style="109" customWidth="1"/>
    <col min="2" max="2" width="26.140625" style="128" bestFit="1" customWidth="1"/>
    <col min="3" max="3" width="28.421875" style="109" bestFit="1" customWidth="1"/>
    <col min="4" max="4" width="27.00390625" style="109" hidden="1" customWidth="1"/>
    <col min="5" max="5" width="36.28125" style="109" customWidth="1"/>
    <col min="6" max="6" width="2.421875" style="109" customWidth="1"/>
    <col min="7" max="7" width="2.57421875" style="109" customWidth="1"/>
    <col min="8" max="8" width="119.8515625" style="109" customWidth="1"/>
    <col min="9" max="16384" width="9.140625" style="109" customWidth="1"/>
  </cols>
  <sheetData>
    <row r="1" spans="1:8" ht="12" customHeight="1">
      <c r="A1" s="107"/>
      <c r="B1" s="108"/>
      <c r="C1" s="107"/>
      <c r="D1" s="107"/>
      <c r="E1" s="107"/>
      <c r="F1" s="107"/>
      <c r="G1" s="105"/>
      <c r="H1" s="472" t="s">
        <v>94</v>
      </c>
    </row>
    <row r="2" spans="1:13" ht="51" customHeight="1">
      <c r="A2" s="107"/>
      <c r="B2" s="481" t="str">
        <f>'YARIŞMA BİLGİLERİ'!F19</f>
        <v>Süper Lig 1.Kademe Yarışmaları</v>
      </c>
      <c r="C2" s="482"/>
      <c r="D2" s="482"/>
      <c r="E2" s="483"/>
      <c r="F2" s="107"/>
      <c r="H2" s="473"/>
      <c r="I2" s="106"/>
      <c r="J2" s="106"/>
      <c r="K2" s="106"/>
      <c r="L2" s="106"/>
      <c r="M2" s="110"/>
    </row>
    <row r="3" spans="1:12" ht="20.25" customHeight="1">
      <c r="A3" s="107"/>
      <c r="B3" s="478" t="s">
        <v>20</v>
      </c>
      <c r="C3" s="479"/>
      <c r="D3" s="479"/>
      <c r="E3" s="480"/>
      <c r="F3" s="107"/>
      <c r="H3" s="473"/>
      <c r="I3" s="111"/>
      <c r="J3" s="111"/>
      <c r="K3" s="111"/>
      <c r="L3" s="111"/>
    </row>
    <row r="4" spans="1:12" ht="48">
      <c r="A4" s="107"/>
      <c r="B4" s="484" t="s">
        <v>95</v>
      </c>
      <c r="C4" s="485"/>
      <c r="D4" s="485"/>
      <c r="E4" s="486"/>
      <c r="F4" s="107"/>
      <c r="H4" s="112" t="s">
        <v>82</v>
      </c>
      <c r="I4" s="113"/>
      <c r="J4" s="113"/>
      <c r="K4" s="113"/>
      <c r="L4" s="113"/>
    </row>
    <row r="5" spans="1:12" ht="45" customHeight="1">
      <c r="A5" s="107"/>
      <c r="B5" s="474" t="str">
        <f>'YARIŞMA BİLGİLERİ'!F21</f>
        <v>Süper Lig Kadınlar</v>
      </c>
      <c r="C5" s="475"/>
      <c r="D5" s="476" t="s">
        <v>73</v>
      </c>
      <c r="E5" s="477"/>
      <c r="F5" s="107"/>
      <c r="H5" s="112" t="s">
        <v>83</v>
      </c>
      <c r="I5" s="113"/>
      <c r="J5" s="113"/>
      <c r="K5" s="113"/>
      <c r="L5" s="113"/>
    </row>
    <row r="6" spans="1:12" ht="39.75" customHeight="1">
      <c r="A6" s="107"/>
      <c r="B6" s="147" t="s">
        <v>10</v>
      </c>
      <c r="C6" s="147" t="s">
        <v>11</v>
      </c>
      <c r="D6" s="147" t="s">
        <v>46</v>
      </c>
      <c r="E6" s="147" t="s">
        <v>65</v>
      </c>
      <c r="F6" s="107"/>
      <c r="H6" s="112" t="s">
        <v>84</v>
      </c>
      <c r="I6" s="113"/>
      <c r="J6" s="113"/>
      <c r="K6" s="113"/>
      <c r="L6" s="113"/>
    </row>
    <row r="7" spans="1:12" s="117" customFormat="1" ht="41.25" customHeight="1">
      <c r="A7" s="114"/>
      <c r="B7" s="115" t="s">
        <v>502</v>
      </c>
      <c r="C7" s="144" t="s">
        <v>136</v>
      </c>
      <c r="D7" s="145"/>
      <c r="E7" s="116" t="s">
        <v>462</v>
      </c>
      <c r="F7" s="114"/>
      <c r="H7" s="112" t="s">
        <v>85</v>
      </c>
      <c r="I7" s="113"/>
      <c r="J7" s="113"/>
      <c r="K7" s="113"/>
      <c r="L7" s="113"/>
    </row>
    <row r="8" spans="1:12" s="117" customFormat="1" ht="41.25" customHeight="1">
      <c r="A8" s="114"/>
      <c r="B8" s="115" t="s">
        <v>503</v>
      </c>
      <c r="C8" s="144" t="s">
        <v>276</v>
      </c>
      <c r="D8" s="145"/>
      <c r="E8" s="116" t="s">
        <v>463</v>
      </c>
      <c r="F8" s="114"/>
      <c r="H8" s="112" t="s">
        <v>86</v>
      </c>
      <c r="I8" s="113"/>
      <c r="J8" s="113"/>
      <c r="K8" s="113"/>
      <c r="L8" s="113"/>
    </row>
    <row r="9" spans="1:12" s="117" customFormat="1" ht="41.25" customHeight="1">
      <c r="A9" s="114"/>
      <c r="B9" s="115" t="s">
        <v>504</v>
      </c>
      <c r="C9" s="144" t="s">
        <v>181</v>
      </c>
      <c r="D9" s="145"/>
      <c r="E9" s="116" t="s">
        <v>466</v>
      </c>
      <c r="F9" s="114"/>
      <c r="H9" s="112" t="s">
        <v>87</v>
      </c>
      <c r="I9" s="113"/>
      <c r="J9" s="113"/>
      <c r="K9" s="113"/>
      <c r="L9" s="113"/>
    </row>
    <row r="10" spans="1:12" s="117" customFormat="1" ht="41.25" customHeight="1">
      <c r="A10" s="114"/>
      <c r="B10" s="115" t="s">
        <v>501</v>
      </c>
      <c r="C10" s="144" t="s">
        <v>182</v>
      </c>
      <c r="D10" s="145"/>
      <c r="E10" s="116" t="s">
        <v>465</v>
      </c>
      <c r="F10" s="114"/>
      <c r="H10" s="112" t="s">
        <v>88</v>
      </c>
      <c r="I10" s="113"/>
      <c r="J10" s="113"/>
      <c r="K10" s="113"/>
      <c r="L10" s="113"/>
    </row>
    <row r="11" spans="1:12" s="117" customFormat="1" ht="41.25" customHeight="1">
      <c r="A11" s="114"/>
      <c r="B11" s="115" t="s">
        <v>505</v>
      </c>
      <c r="C11" s="144" t="s">
        <v>277</v>
      </c>
      <c r="D11" s="228"/>
      <c r="E11" s="116" t="s">
        <v>464</v>
      </c>
      <c r="F11" s="114"/>
      <c r="H11" s="112" t="s">
        <v>89</v>
      </c>
      <c r="I11" s="113"/>
      <c r="J11" s="113"/>
      <c r="K11" s="113"/>
      <c r="L11" s="113"/>
    </row>
    <row r="12" spans="1:12" s="117" customFormat="1" ht="41.25" customHeight="1">
      <c r="A12" s="114"/>
      <c r="B12" s="115" t="s">
        <v>508</v>
      </c>
      <c r="C12" s="146" t="s">
        <v>278</v>
      </c>
      <c r="D12" s="228"/>
      <c r="E12" s="116" t="s">
        <v>496</v>
      </c>
      <c r="F12" s="114"/>
      <c r="H12" s="112" t="s">
        <v>90</v>
      </c>
      <c r="I12" s="113"/>
      <c r="J12" s="113"/>
      <c r="K12" s="113"/>
      <c r="L12" s="113"/>
    </row>
    <row r="13" spans="1:12" s="117" customFormat="1" ht="41.25" customHeight="1">
      <c r="A13" s="114"/>
      <c r="B13" s="115" t="s">
        <v>506</v>
      </c>
      <c r="C13" s="146" t="s">
        <v>185</v>
      </c>
      <c r="D13" s="228"/>
      <c r="E13" s="116" t="s">
        <v>497</v>
      </c>
      <c r="F13" s="114"/>
      <c r="H13" s="112" t="s">
        <v>91</v>
      </c>
      <c r="I13" s="113"/>
      <c r="J13" s="113"/>
      <c r="K13" s="113"/>
      <c r="L13" s="113"/>
    </row>
    <row r="14" spans="1:12" s="117" customFormat="1" ht="41.25" customHeight="1">
      <c r="A14" s="114"/>
      <c r="B14" s="115" t="s">
        <v>507</v>
      </c>
      <c r="C14" s="144" t="s">
        <v>319</v>
      </c>
      <c r="D14" s="228"/>
      <c r="E14" s="116" t="s">
        <v>467</v>
      </c>
      <c r="F14" s="114"/>
      <c r="H14" s="112" t="s">
        <v>92</v>
      </c>
      <c r="I14" s="113"/>
      <c r="J14" s="113"/>
      <c r="K14" s="113"/>
      <c r="L14" s="113"/>
    </row>
    <row r="15" spans="1:12" s="117" customFormat="1" ht="42" customHeight="1">
      <c r="A15" s="114"/>
      <c r="B15" s="115" t="s">
        <v>506</v>
      </c>
      <c r="C15" s="146" t="s">
        <v>320</v>
      </c>
      <c r="D15" s="228"/>
      <c r="E15" s="116" t="s">
        <v>468</v>
      </c>
      <c r="F15" s="114"/>
      <c r="H15" s="112" t="s">
        <v>93</v>
      </c>
      <c r="I15" s="113"/>
      <c r="J15" s="113"/>
      <c r="K15" s="113"/>
      <c r="L15" s="113"/>
    </row>
    <row r="16" spans="1:12" s="117" customFormat="1" ht="43.5" customHeight="1">
      <c r="A16" s="114"/>
      <c r="B16" s="115" t="s">
        <v>509</v>
      </c>
      <c r="C16" s="144" t="s">
        <v>321</v>
      </c>
      <c r="D16" s="228"/>
      <c r="E16" s="116" t="s">
        <v>469</v>
      </c>
      <c r="F16" s="114"/>
      <c r="H16" s="131" t="s">
        <v>41</v>
      </c>
      <c r="I16" s="118"/>
      <c r="J16" s="118"/>
      <c r="K16" s="118"/>
      <c r="L16" s="118"/>
    </row>
    <row r="17" spans="1:12" s="117" customFormat="1" ht="43.5" customHeight="1">
      <c r="A17" s="114"/>
      <c r="B17" s="474" t="str">
        <f>'YARIŞMA BİLGİLERİ'!F21</f>
        <v>Süper Lig Kadınlar</v>
      </c>
      <c r="C17" s="475"/>
      <c r="D17" s="476" t="s">
        <v>74</v>
      </c>
      <c r="E17" s="477"/>
      <c r="F17" s="114"/>
      <c r="H17" s="130" t="s">
        <v>37</v>
      </c>
      <c r="I17" s="118"/>
      <c r="J17" s="118"/>
      <c r="K17" s="118"/>
      <c r="L17" s="118"/>
    </row>
    <row r="18" spans="1:12" s="117" customFormat="1" ht="43.5" customHeight="1">
      <c r="A18" s="114"/>
      <c r="B18" s="147" t="s">
        <v>10</v>
      </c>
      <c r="C18" s="147" t="s">
        <v>11</v>
      </c>
      <c r="D18" s="147" t="s">
        <v>46</v>
      </c>
      <c r="E18" s="147" t="s">
        <v>65</v>
      </c>
      <c r="F18" s="114"/>
      <c r="H18" s="130" t="s">
        <v>38</v>
      </c>
      <c r="I18" s="118"/>
      <c r="J18" s="118"/>
      <c r="K18" s="118"/>
      <c r="L18" s="118"/>
    </row>
    <row r="19" spans="1:12" s="117" customFormat="1" ht="43.5" customHeight="1">
      <c r="A19" s="114"/>
      <c r="B19" s="115" t="s">
        <v>514</v>
      </c>
      <c r="C19" s="144" t="s">
        <v>137</v>
      </c>
      <c r="D19" s="145"/>
      <c r="E19" s="116" t="s">
        <v>470</v>
      </c>
      <c r="F19" s="114"/>
      <c r="H19" s="130" t="s">
        <v>39</v>
      </c>
      <c r="I19" s="118"/>
      <c r="J19" s="118"/>
      <c r="K19" s="118"/>
      <c r="L19" s="118"/>
    </row>
    <row r="20" spans="1:12" s="119" customFormat="1" ht="43.5" customHeight="1">
      <c r="A20" s="114"/>
      <c r="B20" s="115" t="s">
        <v>512</v>
      </c>
      <c r="C20" s="144" t="s">
        <v>279</v>
      </c>
      <c r="D20" s="145"/>
      <c r="E20" s="116" t="s">
        <v>471</v>
      </c>
      <c r="F20" s="114"/>
      <c r="H20" s="130" t="s">
        <v>40</v>
      </c>
      <c r="I20" s="118"/>
      <c r="J20" s="118"/>
      <c r="K20" s="118"/>
      <c r="L20" s="118"/>
    </row>
    <row r="21" spans="1:12" s="119" customFormat="1" ht="43.5" customHeight="1">
      <c r="A21" s="114"/>
      <c r="B21" s="115" t="s">
        <v>511</v>
      </c>
      <c r="C21" s="144" t="s">
        <v>438</v>
      </c>
      <c r="D21" s="145"/>
      <c r="E21" s="116" t="s">
        <v>472</v>
      </c>
      <c r="F21" s="114"/>
      <c r="H21" s="131" t="s">
        <v>45</v>
      </c>
      <c r="I21" s="118"/>
      <c r="J21" s="120"/>
      <c r="K21" s="120"/>
      <c r="L21" s="120"/>
    </row>
    <row r="22" spans="1:12" s="119" customFormat="1" ht="43.5" customHeight="1">
      <c r="A22" s="114"/>
      <c r="B22" s="115" t="s">
        <v>513</v>
      </c>
      <c r="C22" s="144" t="s">
        <v>138</v>
      </c>
      <c r="D22" s="228"/>
      <c r="E22" s="116" t="s">
        <v>473</v>
      </c>
      <c r="F22" s="114"/>
      <c r="H22" s="129" t="s">
        <v>42</v>
      </c>
      <c r="I22" s="121"/>
      <c r="J22" s="120"/>
      <c r="K22" s="120"/>
      <c r="L22" s="120"/>
    </row>
    <row r="23" spans="1:12" s="117" customFormat="1" ht="43.5" customHeight="1">
      <c r="A23" s="114"/>
      <c r="B23" s="115" t="s">
        <v>516</v>
      </c>
      <c r="C23" s="144" t="s">
        <v>280</v>
      </c>
      <c r="D23" s="228"/>
      <c r="E23" s="116" t="s">
        <v>474</v>
      </c>
      <c r="F23" s="114"/>
      <c r="H23" s="129" t="s">
        <v>43</v>
      </c>
      <c r="I23" s="121"/>
      <c r="J23" s="120"/>
      <c r="K23" s="120"/>
      <c r="L23" s="120"/>
    </row>
    <row r="24" spans="1:12" s="117" customFormat="1" ht="31.5" customHeight="1">
      <c r="A24" s="114"/>
      <c r="B24" s="115" t="s">
        <v>517</v>
      </c>
      <c r="C24" s="144" t="s">
        <v>189</v>
      </c>
      <c r="D24" s="228"/>
      <c r="E24" s="116" t="s">
        <v>475</v>
      </c>
      <c r="F24" s="114"/>
      <c r="H24" s="129" t="s">
        <v>44</v>
      </c>
      <c r="I24" s="121"/>
      <c r="J24" s="120"/>
      <c r="K24" s="120"/>
      <c r="L24" s="120"/>
    </row>
    <row r="25" spans="1:12" s="117" customFormat="1" ht="42.75" customHeight="1">
      <c r="A25" s="114"/>
      <c r="B25" s="115" t="s">
        <v>510</v>
      </c>
      <c r="C25" s="144" t="s">
        <v>190</v>
      </c>
      <c r="D25" s="228"/>
      <c r="E25" s="116" t="s">
        <v>476</v>
      </c>
      <c r="F25" s="114"/>
      <c r="G25" s="110"/>
      <c r="J25" s="123"/>
      <c r="K25" s="123"/>
      <c r="L25" s="123"/>
    </row>
    <row r="26" spans="1:6" s="117" customFormat="1" ht="46.5" customHeight="1">
      <c r="A26" s="114"/>
      <c r="B26" s="115" t="s">
        <v>515</v>
      </c>
      <c r="C26" s="144" t="s">
        <v>323</v>
      </c>
      <c r="D26" s="145"/>
      <c r="E26" s="116" t="s">
        <v>477</v>
      </c>
      <c r="F26" s="114"/>
    </row>
    <row r="27" spans="1:6" s="117" customFormat="1" ht="39" customHeight="1">
      <c r="A27" s="114"/>
      <c r="B27" s="115" t="s">
        <v>518</v>
      </c>
      <c r="C27" s="144" t="s">
        <v>324</v>
      </c>
      <c r="D27" s="145"/>
      <c r="E27" s="116" t="s">
        <v>478</v>
      </c>
      <c r="F27" s="114"/>
    </row>
    <row r="28" spans="1:12" s="117" customFormat="1" ht="42" customHeight="1">
      <c r="A28" s="114"/>
      <c r="B28" s="115" t="s">
        <v>519</v>
      </c>
      <c r="C28" s="144" t="s">
        <v>322</v>
      </c>
      <c r="D28" s="145"/>
      <c r="E28" s="116" t="s">
        <v>479</v>
      </c>
      <c r="F28" s="114"/>
      <c r="H28" s="124"/>
      <c r="I28" s="124"/>
      <c r="J28" s="124"/>
      <c r="K28" s="124"/>
      <c r="L28" s="124"/>
    </row>
    <row r="29" spans="1:6" s="124" customFormat="1" ht="44.25" customHeight="1">
      <c r="A29" s="114"/>
      <c r="B29" s="115" t="s">
        <v>520</v>
      </c>
      <c r="C29" s="233" t="s">
        <v>169</v>
      </c>
      <c r="D29" s="145"/>
      <c r="E29" s="116"/>
      <c r="F29" s="114"/>
    </row>
    <row r="30" spans="1:6" s="124" customFormat="1" ht="17.25" customHeight="1">
      <c r="A30" s="114"/>
      <c r="B30" s="107"/>
      <c r="C30" s="107"/>
      <c r="D30" s="107"/>
      <c r="E30" s="214"/>
      <c r="F30" s="114"/>
    </row>
    <row r="31" spans="1:6" s="124" customFormat="1" ht="38.25" customHeight="1">
      <c r="A31" s="125"/>
      <c r="B31" s="122"/>
      <c r="C31" s="110"/>
      <c r="D31" s="110"/>
      <c r="E31" s="110"/>
      <c r="F31" s="125"/>
    </row>
    <row r="32" spans="1:12" s="124" customFormat="1" ht="52.5" customHeight="1">
      <c r="A32" s="125"/>
      <c r="B32" s="117"/>
      <c r="C32" s="117"/>
      <c r="D32" s="117"/>
      <c r="E32" s="117"/>
      <c r="F32" s="125"/>
      <c r="H32" s="126"/>
      <c r="I32" s="126"/>
      <c r="J32" s="126"/>
      <c r="K32" s="126"/>
      <c r="L32" s="126"/>
    </row>
    <row r="33" spans="1:6" s="126" customFormat="1" ht="94.5" customHeight="1">
      <c r="A33" s="127"/>
      <c r="B33" s="117"/>
      <c r="C33" s="117"/>
      <c r="D33" s="117"/>
      <c r="E33" s="117"/>
      <c r="F33" s="127"/>
    </row>
    <row r="34" spans="1:6" s="126" customFormat="1" ht="34.5" customHeight="1">
      <c r="A34" s="127"/>
      <c r="B34" s="117"/>
      <c r="C34" s="117"/>
      <c r="D34" s="117"/>
      <c r="E34" s="117"/>
      <c r="F34" s="127"/>
    </row>
    <row r="35" spans="2:5" s="126" customFormat="1" ht="47.25" customHeight="1">
      <c r="B35" s="124"/>
      <c r="C35" s="124"/>
      <c r="D35" s="124"/>
      <c r="E35" s="124"/>
    </row>
    <row r="36" spans="2:5" s="126" customFormat="1" ht="36.75" customHeight="1">
      <c r="B36" s="124"/>
      <c r="C36" s="124"/>
      <c r="D36" s="124"/>
      <c r="E36" s="124"/>
    </row>
    <row r="37" spans="2:5" s="126" customFormat="1" ht="47.25" customHeight="1">
      <c r="B37" s="124"/>
      <c r="C37" s="124"/>
      <c r="D37" s="124"/>
      <c r="E37" s="124"/>
    </row>
    <row r="38" spans="2:5" s="126" customFormat="1" ht="51" customHeight="1">
      <c r="B38" s="124"/>
      <c r="C38" s="124"/>
      <c r="D38" s="124"/>
      <c r="E38" s="124"/>
    </row>
    <row r="39" s="126" customFormat="1" ht="56.25" customHeight="1"/>
    <row r="40" spans="8:12" s="126" customFormat="1" ht="49.5" customHeight="1">
      <c r="H40" s="109"/>
      <c r="I40" s="109"/>
      <c r="J40" s="109"/>
      <c r="K40" s="109"/>
      <c r="L40" s="109"/>
    </row>
    <row r="41" spans="2:5" ht="34.5" customHeight="1">
      <c r="B41" s="126"/>
      <c r="C41" s="126"/>
      <c r="D41" s="126"/>
      <c r="E41" s="126"/>
    </row>
    <row r="42" spans="2:5" ht="34.5" customHeight="1">
      <c r="B42" s="126"/>
      <c r="C42" s="126"/>
      <c r="D42" s="126"/>
      <c r="E42" s="126"/>
    </row>
    <row r="43" spans="2:5" ht="34.5" customHeight="1">
      <c r="B43" s="126"/>
      <c r="C43" s="126"/>
      <c r="D43" s="126"/>
      <c r="E43" s="126"/>
    </row>
    <row r="44" spans="2:5" ht="34.5" customHeight="1">
      <c r="B44" s="126"/>
      <c r="C44" s="126"/>
      <c r="D44" s="126"/>
      <c r="E44" s="126"/>
    </row>
    <row r="45" spans="2:5" ht="34.5" customHeight="1">
      <c r="B45" s="126"/>
      <c r="C45" s="126"/>
      <c r="D45" s="126"/>
      <c r="E45" s="126"/>
    </row>
    <row r="46" spans="2:5" ht="34.5" customHeight="1">
      <c r="B46" s="126"/>
      <c r="C46" s="126"/>
      <c r="D46" s="126"/>
      <c r="E46" s="126"/>
    </row>
    <row r="47" ht="34.5" customHeight="1"/>
    <row r="48" ht="34.5" customHeight="1"/>
    <row r="49" ht="34.5" customHeight="1"/>
    <row r="50" ht="34.5" customHeight="1"/>
    <row r="51" ht="34.5" customHeight="1"/>
  </sheetData>
  <sheetProtection/>
  <mergeCells count="8">
    <mergeCell ref="H1:H3"/>
    <mergeCell ref="B5:C5"/>
    <mergeCell ref="D5:E5"/>
    <mergeCell ref="B17:C17"/>
    <mergeCell ref="D17:E17"/>
    <mergeCell ref="B3:E3"/>
    <mergeCell ref="B2:E2"/>
    <mergeCell ref="B4:E4"/>
  </mergeCells>
  <hyperlinks>
    <hyperlink ref="C7" location="'100m.'!C3" display="100 Metre"/>
    <hyperlink ref="C19" location="'800m.'!A1" display="800 Metre"/>
    <hyperlink ref="C13" location="FırlatmaTopu!A1" display="Fırlatma Topu"/>
    <hyperlink ref="C11" location="Yüksek!D3" display="Yüksek  Atlama"/>
    <hyperlink ref="C22" location="UZUN!A1" display="Uzun Atlama"/>
    <hyperlink ref="C29" location="'Genel Puan Tablosu'!A1" display="Genel Puan Durumu"/>
    <hyperlink ref="C8" location="'100m.'!C3" display="100 Metre"/>
    <hyperlink ref="C12" location="FırlatmaTopu!A1" display="Fırlatma Topu"/>
    <hyperlink ref="C23" location="Yüksek!D3" display="Yüksek  Atlama"/>
    <hyperlink ref="C15" location="FırlatmaTopu!A1" display="Fırlatma Topu"/>
    <hyperlink ref="C16" location="'4x100m.'!A1" display="4x100 Metre"/>
    <hyperlink ref="C27" location="'800m.'!A1" display="800 Metre"/>
    <hyperlink ref="C28" location="'4x100m.'!A1" display="4x100 Metre"/>
    <hyperlink ref="C26" location="'800m.'!A1" display="800 Metre"/>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tabColor rgb="FFFFC000"/>
  </sheetPr>
  <dimension ref="A1:R85"/>
  <sheetViews>
    <sheetView view="pageBreakPreview" zoomScale="70" zoomScaleSheetLayoutView="70" zoomScalePageLayoutView="0" workbookViewId="0" topLeftCell="A4">
      <selection activeCell="M10" sqref="M10"/>
    </sheetView>
  </sheetViews>
  <sheetFormatPr defaultColWidth="9.140625" defaultRowHeight="12.75"/>
  <cols>
    <col min="1" max="1" width="6.00390625" style="96" customWidth="1"/>
    <col min="2" max="2" width="16.7109375" style="96" hidden="1" customWidth="1"/>
    <col min="3" max="3" width="7.00390625" style="96" customWidth="1"/>
    <col min="4" max="4" width="13.57421875" style="97" customWidth="1"/>
    <col min="5" max="5" width="19.8515625" style="96" bestFit="1" customWidth="1"/>
    <col min="6" max="6" width="43.57421875" style="3" bestFit="1" customWidth="1"/>
    <col min="7" max="7" width="10.8515625" style="3" customWidth="1"/>
    <col min="8" max="12" width="10.7109375" style="3" customWidth="1"/>
    <col min="13" max="13" width="10.8515625" style="3" customWidth="1"/>
    <col min="14" max="14" width="10.57421875" style="98" customWidth="1"/>
    <col min="15" max="15" width="7.7109375" style="96" customWidth="1"/>
    <col min="16" max="16" width="9.57421875" style="96" customWidth="1"/>
    <col min="17" max="17" width="9.140625" style="292" hidden="1" customWidth="1"/>
    <col min="18" max="18" width="9.140625" style="289" hidden="1" customWidth="1"/>
    <col min="19" max="16384" width="9.140625" style="3" customWidth="1"/>
  </cols>
  <sheetData>
    <row r="1" spans="1:18" ht="48.75" customHeight="1">
      <c r="A1" s="528" t="s">
        <v>492</v>
      </c>
      <c r="B1" s="528"/>
      <c r="C1" s="528"/>
      <c r="D1" s="528"/>
      <c r="E1" s="528"/>
      <c r="F1" s="528"/>
      <c r="G1" s="528"/>
      <c r="H1" s="528"/>
      <c r="I1" s="528"/>
      <c r="J1" s="528"/>
      <c r="K1" s="528"/>
      <c r="L1" s="528"/>
      <c r="M1" s="528"/>
      <c r="N1" s="528"/>
      <c r="O1" s="528"/>
      <c r="P1" s="528"/>
      <c r="Q1" s="292">
        <v>159</v>
      </c>
      <c r="R1" s="289">
        <v>1</v>
      </c>
    </row>
    <row r="2" spans="1:18" ht="25.5" customHeight="1">
      <c r="A2" s="531" t="s">
        <v>498</v>
      </c>
      <c r="B2" s="531"/>
      <c r="C2" s="531"/>
      <c r="D2" s="531"/>
      <c r="E2" s="531"/>
      <c r="F2" s="531"/>
      <c r="G2" s="531"/>
      <c r="H2" s="531"/>
      <c r="I2" s="531"/>
      <c r="J2" s="531"/>
      <c r="K2" s="531"/>
      <c r="L2" s="531"/>
      <c r="M2" s="531"/>
      <c r="N2" s="531"/>
      <c r="O2" s="531"/>
      <c r="P2" s="531"/>
      <c r="Q2" s="292">
        <v>169</v>
      </c>
      <c r="R2" s="289">
        <v>2</v>
      </c>
    </row>
    <row r="3" spans="1:18" s="4" customFormat="1" ht="27" customHeight="1">
      <c r="A3" s="529" t="s">
        <v>78</v>
      </c>
      <c r="B3" s="529"/>
      <c r="C3" s="529"/>
      <c r="D3" s="530" t="s">
        <v>138</v>
      </c>
      <c r="E3" s="530"/>
      <c r="F3" s="99"/>
      <c r="G3" s="256"/>
      <c r="H3" s="240"/>
      <c r="I3" s="213"/>
      <c r="J3" s="213"/>
      <c r="K3" s="213"/>
      <c r="L3" s="213" t="s">
        <v>325</v>
      </c>
      <c r="M3" s="534" t="s">
        <v>473</v>
      </c>
      <c r="N3" s="534"/>
      <c r="O3" s="534"/>
      <c r="P3" s="534"/>
      <c r="Q3" s="292">
        <v>179</v>
      </c>
      <c r="R3" s="289">
        <v>3</v>
      </c>
    </row>
    <row r="4" spans="1:18" s="4" customFormat="1" ht="17.25" customHeight="1">
      <c r="A4" s="532" t="s">
        <v>79</v>
      </c>
      <c r="B4" s="532"/>
      <c r="C4" s="532"/>
      <c r="D4" s="522" t="s">
        <v>836</v>
      </c>
      <c r="E4" s="522"/>
      <c r="F4" s="100"/>
      <c r="G4" s="241"/>
      <c r="H4" s="241"/>
      <c r="I4" s="215"/>
      <c r="J4" s="215"/>
      <c r="K4" s="533" t="s">
        <v>77</v>
      </c>
      <c r="L4" s="533"/>
      <c r="M4" s="523" t="s">
        <v>513</v>
      </c>
      <c r="N4" s="523"/>
      <c r="O4" s="523"/>
      <c r="P4" s="401"/>
      <c r="Q4" s="292">
        <v>187</v>
      </c>
      <c r="R4" s="289">
        <v>4</v>
      </c>
    </row>
    <row r="5" spans="1:18" ht="21" customHeight="1">
      <c r="A5" s="5"/>
      <c r="B5" s="5"/>
      <c r="C5" s="5"/>
      <c r="D5" s="9"/>
      <c r="E5" s="6"/>
      <c r="F5" s="7"/>
      <c r="G5" s="8"/>
      <c r="H5" s="8"/>
      <c r="I5" s="8"/>
      <c r="J5" s="8"/>
      <c r="K5" s="8"/>
      <c r="L5" s="8"/>
      <c r="M5" s="8"/>
      <c r="N5" s="518">
        <v>41511.69923796297</v>
      </c>
      <c r="O5" s="518"/>
      <c r="P5" s="300"/>
      <c r="Q5" s="292">
        <v>195</v>
      </c>
      <c r="R5" s="289">
        <v>5</v>
      </c>
    </row>
    <row r="6" spans="1:18" ht="15.75">
      <c r="A6" s="520" t="s">
        <v>6</v>
      </c>
      <c r="B6" s="520"/>
      <c r="C6" s="521" t="s">
        <v>62</v>
      </c>
      <c r="D6" s="521" t="s">
        <v>81</v>
      </c>
      <c r="E6" s="520" t="s">
        <v>7</v>
      </c>
      <c r="F6" s="520" t="s">
        <v>493</v>
      </c>
      <c r="G6" s="526" t="s">
        <v>36</v>
      </c>
      <c r="H6" s="526"/>
      <c r="I6" s="526"/>
      <c r="J6" s="526"/>
      <c r="K6" s="526"/>
      <c r="L6" s="526"/>
      <c r="M6" s="526"/>
      <c r="N6" s="519" t="s">
        <v>8</v>
      </c>
      <c r="O6" s="519" t="s">
        <v>123</v>
      </c>
      <c r="P6" s="519" t="s">
        <v>315</v>
      </c>
      <c r="Q6" s="292">
        <v>203</v>
      </c>
      <c r="R6" s="289">
        <v>6</v>
      </c>
    </row>
    <row r="7" spans="1:18" ht="24.75" customHeight="1">
      <c r="A7" s="520"/>
      <c r="B7" s="520"/>
      <c r="C7" s="521"/>
      <c r="D7" s="521"/>
      <c r="E7" s="520"/>
      <c r="F7" s="520"/>
      <c r="G7" s="101">
        <v>1</v>
      </c>
      <c r="H7" s="101">
        <v>2</v>
      </c>
      <c r="I7" s="101">
        <v>3</v>
      </c>
      <c r="J7" s="277" t="s">
        <v>313</v>
      </c>
      <c r="K7" s="276">
        <v>4</v>
      </c>
      <c r="L7" s="276">
        <v>5</v>
      </c>
      <c r="M7" s="276">
        <v>6</v>
      </c>
      <c r="N7" s="519"/>
      <c r="O7" s="519"/>
      <c r="P7" s="519"/>
      <c r="Q7" s="292">
        <v>211</v>
      </c>
      <c r="R7" s="289">
        <v>7</v>
      </c>
    </row>
    <row r="8" spans="1:18" s="90" customFormat="1" ht="53.25" customHeight="1">
      <c r="A8" s="102">
        <v>1</v>
      </c>
      <c r="B8" s="103" t="s">
        <v>140</v>
      </c>
      <c r="C8" s="294">
        <v>254</v>
      </c>
      <c r="D8" s="104">
        <v>32776</v>
      </c>
      <c r="E8" s="212" t="s">
        <v>538</v>
      </c>
      <c r="F8" s="212" t="s">
        <v>522</v>
      </c>
      <c r="G8" s="193">
        <v>599</v>
      </c>
      <c r="H8" s="193">
        <v>627</v>
      </c>
      <c r="I8" s="193">
        <v>617</v>
      </c>
      <c r="J8" s="193">
        <v>627</v>
      </c>
      <c r="K8" s="193">
        <v>587</v>
      </c>
      <c r="L8" s="193" t="s">
        <v>840</v>
      </c>
      <c r="M8" s="193" t="s">
        <v>840</v>
      </c>
      <c r="N8" s="400">
        <v>627</v>
      </c>
      <c r="O8" s="294">
        <v>8</v>
      </c>
      <c r="P8" s="402" t="s">
        <v>922</v>
      </c>
      <c r="Q8" s="292">
        <v>219</v>
      </c>
      <c r="R8" s="289">
        <v>8</v>
      </c>
    </row>
    <row r="9" spans="1:18" s="90" customFormat="1" ht="53.25" customHeight="1">
      <c r="A9" s="102">
        <v>2</v>
      </c>
      <c r="B9" s="103" t="s">
        <v>141</v>
      </c>
      <c r="C9" s="294">
        <v>278</v>
      </c>
      <c r="D9" s="104">
        <v>30769</v>
      </c>
      <c r="E9" s="212" t="s">
        <v>561</v>
      </c>
      <c r="F9" s="212" t="s">
        <v>555</v>
      </c>
      <c r="G9" s="193" t="s">
        <v>842</v>
      </c>
      <c r="H9" s="193">
        <v>572</v>
      </c>
      <c r="I9" s="193">
        <v>587</v>
      </c>
      <c r="J9" s="193">
        <v>587</v>
      </c>
      <c r="K9" s="193">
        <v>586</v>
      </c>
      <c r="L9" s="193">
        <v>571</v>
      </c>
      <c r="M9" s="193" t="s">
        <v>842</v>
      </c>
      <c r="N9" s="400">
        <v>587</v>
      </c>
      <c r="O9" s="294">
        <v>7</v>
      </c>
      <c r="P9" s="402" t="s">
        <v>938</v>
      </c>
      <c r="Q9" s="292">
        <v>227</v>
      </c>
      <c r="R9" s="289">
        <v>9</v>
      </c>
    </row>
    <row r="10" spans="1:18" s="90" customFormat="1" ht="53.25" customHeight="1">
      <c r="A10" s="102">
        <v>3</v>
      </c>
      <c r="B10" s="103" t="s">
        <v>142</v>
      </c>
      <c r="C10" s="294">
        <v>334</v>
      </c>
      <c r="D10" s="104">
        <v>32911</v>
      </c>
      <c r="E10" s="212" t="s">
        <v>638</v>
      </c>
      <c r="F10" s="212" t="s">
        <v>632</v>
      </c>
      <c r="G10" s="193" t="s">
        <v>842</v>
      </c>
      <c r="H10" s="193">
        <v>563</v>
      </c>
      <c r="I10" s="193" t="s">
        <v>842</v>
      </c>
      <c r="J10" s="193">
        <v>563</v>
      </c>
      <c r="K10" s="193">
        <v>371</v>
      </c>
      <c r="L10" s="193">
        <v>567</v>
      </c>
      <c r="M10" s="193" t="s">
        <v>842</v>
      </c>
      <c r="N10" s="400">
        <v>567</v>
      </c>
      <c r="O10" s="294">
        <v>6</v>
      </c>
      <c r="P10" s="402" t="s">
        <v>937</v>
      </c>
      <c r="Q10" s="292">
        <v>235</v>
      </c>
      <c r="R10" s="289">
        <v>10</v>
      </c>
    </row>
    <row r="11" spans="1:18" s="90" customFormat="1" ht="53.25" customHeight="1">
      <c r="A11" s="102">
        <v>4</v>
      </c>
      <c r="B11" s="103" t="s">
        <v>143</v>
      </c>
      <c r="C11" s="294">
        <v>326</v>
      </c>
      <c r="D11" s="104">
        <v>34911</v>
      </c>
      <c r="E11" s="212" t="s">
        <v>617</v>
      </c>
      <c r="F11" s="212" t="s">
        <v>618</v>
      </c>
      <c r="G11" s="193">
        <v>470</v>
      </c>
      <c r="H11" s="193">
        <v>523</v>
      </c>
      <c r="I11" s="193">
        <v>522</v>
      </c>
      <c r="J11" s="193">
        <v>523</v>
      </c>
      <c r="K11" s="193">
        <v>515</v>
      </c>
      <c r="L11" s="193" t="s">
        <v>842</v>
      </c>
      <c r="M11" s="193">
        <v>359</v>
      </c>
      <c r="N11" s="400">
        <v>523</v>
      </c>
      <c r="O11" s="294">
        <v>5</v>
      </c>
      <c r="P11" s="402" t="s">
        <v>936</v>
      </c>
      <c r="Q11" s="292">
        <v>243</v>
      </c>
      <c r="R11" s="289">
        <v>11</v>
      </c>
    </row>
    <row r="12" spans="1:18" s="90" customFormat="1" ht="53.25" customHeight="1">
      <c r="A12" s="102">
        <v>5</v>
      </c>
      <c r="B12" s="103" t="s">
        <v>144</v>
      </c>
      <c r="C12" s="294">
        <v>302</v>
      </c>
      <c r="D12" s="104">
        <v>34608</v>
      </c>
      <c r="E12" s="212" t="s">
        <v>608</v>
      </c>
      <c r="F12" s="212" t="s">
        <v>601</v>
      </c>
      <c r="G12" s="193" t="s">
        <v>842</v>
      </c>
      <c r="H12" s="193" t="s">
        <v>842</v>
      </c>
      <c r="I12" s="193">
        <v>503</v>
      </c>
      <c r="J12" s="193">
        <v>503</v>
      </c>
      <c r="K12" s="193" t="s">
        <v>842</v>
      </c>
      <c r="L12" s="193" t="s">
        <v>842</v>
      </c>
      <c r="M12" s="193" t="s">
        <v>842</v>
      </c>
      <c r="N12" s="400">
        <v>503</v>
      </c>
      <c r="O12" s="294">
        <v>4</v>
      </c>
      <c r="P12" s="402" t="s">
        <v>936</v>
      </c>
      <c r="Q12" s="292">
        <v>251</v>
      </c>
      <c r="R12" s="289">
        <v>12</v>
      </c>
    </row>
    <row r="13" spans="1:18" s="90" customFormat="1" ht="53.25" customHeight="1">
      <c r="A13" s="102">
        <v>6</v>
      </c>
      <c r="B13" s="103" t="s">
        <v>145</v>
      </c>
      <c r="C13" s="294">
        <v>287</v>
      </c>
      <c r="D13" s="104" t="s">
        <v>585</v>
      </c>
      <c r="E13" s="212" t="s">
        <v>586</v>
      </c>
      <c r="F13" s="212" t="s">
        <v>572</v>
      </c>
      <c r="G13" s="193" t="s">
        <v>842</v>
      </c>
      <c r="H13" s="193" t="s">
        <v>842</v>
      </c>
      <c r="I13" s="193">
        <v>487</v>
      </c>
      <c r="J13" s="193">
        <v>487</v>
      </c>
      <c r="K13" s="193">
        <v>499</v>
      </c>
      <c r="L13" s="193" t="s">
        <v>842</v>
      </c>
      <c r="M13" s="193" t="s">
        <v>842</v>
      </c>
      <c r="N13" s="400">
        <v>499</v>
      </c>
      <c r="O13" s="294">
        <v>3</v>
      </c>
      <c r="P13" s="402" t="s">
        <v>937</v>
      </c>
      <c r="Q13" s="292">
        <v>259</v>
      </c>
      <c r="R13" s="289">
        <v>13</v>
      </c>
    </row>
    <row r="14" spans="1:18" s="90" customFormat="1" ht="53.25" customHeight="1">
      <c r="A14" s="102">
        <v>7</v>
      </c>
      <c r="B14" s="103" t="s">
        <v>146</v>
      </c>
      <c r="C14" s="294">
        <v>356</v>
      </c>
      <c r="D14" s="104">
        <v>33923</v>
      </c>
      <c r="E14" s="212" t="s">
        <v>645</v>
      </c>
      <c r="F14" s="212" t="s">
        <v>646</v>
      </c>
      <c r="G14" s="193">
        <v>462</v>
      </c>
      <c r="H14" s="193">
        <v>496</v>
      </c>
      <c r="I14" s="193">
        <v>461</v>
      </c>
      <c r="J14" s="193">
        <v>496</v>
      </c>
      <c r="K14" s="193">
        <v>485</v>
      </c>
      <c r="L14" s="193">
        <v>443</v>
      </c>
      <c r="M14" s="193">
        <v>483</v>
      </c>
      <c r="N14" s="400">
        <v>496</v>
      </c>
      <c r="O14" s="294">
        <v>2</v>
      </c>
      <c r="P14" s="402" t="s">
        <v>936</v>
      </c>
      <c r="Q14" s="292">
        <v>267</v>
      </c>
      <c r="R14" s="289">
        <v>14</v>
      </c>
    </row>
    <row r="15" spans="1:18" s="90" customFormat="1" ht="53.25" customHeight="1">
      <c r="A15" s="102">
        <v>8</v>
      </c>
      <c r="B15" s="103" t="s">
        <v>147</v>
      </c>
      <c r="C15" s="294">
        <v>371</v>
      </c>
      <c r="D15" s="104">
        <v>34191</v>
      </c>
      <c r="E15" s="212" t="s">
        <v>663</v>
      </c>
      <c r="F15" s="212" t="s">
        <v>657</v>
      </c>
      <c r="G15" s="193">
        <v>495</v>
      </c>
      <c r="H15" s="193">
        <v>489</v>
      </c>
      <c r="I15" s="193" t="s">
        <v>842</v>
      </c>
      <c r="J15" s="193">
        <v>495</v>
      </c>
      <c r="K15" s="193">
        <v>380</v>
      </c>
      <c r="L15" s="193" t="s">
        <v>840</v>
      </c>
      <c r="M15" s="193" t="s">
        <v>840</v>
      </c>
      <c r="N15" s="400">
        <v>495</v>
      </c>
      <c r="O15" s="294">
        <v>1</v>
      </c>
      <c r="P15" s="402" t="s">
        <v>935</v>
      </c>
      <c r="Q15" s="292">
        <v>275</v>
      </c>
      <c r="R15" s="289">
        <v>15</v>
      </c>
    </row>
    <row r="16" spans="1:18" s="90" customFormat="1" ht="53.25" customHeight="1">
      <c r="A16" s="102"/>
      <c r="B16" s="103" t="s">
        <v>148</v>
      </c>
      <c r="C16" s="294" t="s">
        <v>843</v>
      </c>
      <c r="D16" s="104" t="s">
        <v>843</v>
      </c>
      <c r="E16" s="212" t="s">
        <v>843</v>
      </c>
      <c r="F16" s="212" t="s">
        <v>843</v>
      </c>
      <c r="G16" s="193"/>
      <c r="H16" s="193"/>
      <c r="I16" s="193"/>
      <c r="J16" s="209">
        <v>0</v>
      </c>
      <c r="K16" s="234"/>
      <c r="L16" s="234"/>
      <c r="M16" s="234"/>
      <c r="N16" s="208">
        <v>0</v>
      </c>
      <c r="O16" s="294"/>
      <c r="P16" s="402"/>
      <c r="Q16" s="292">
        <v>281</v>
      </c>
      <c r="R16" s="289">
        <v>16</v>
      </c>
    </row>
    <row r="17" spans="1:18" s="90" customFormat="1" ht="53.25" customHeight="1">
      <c r="A17" s="102"/>
      <c r="B17" s="103" t="s">
        <v>149</v>
      </c>
      <c r="C17" s="294" t="s">
        <v>843</v>
      </c>
      <c r="D17" s="104" t="s">
        <v>843</v>
      </c>
      <c r="E17" s="212" t="s">
        <v>843</v>
      </c>
      <c r="F17" s="212" t="s">
        <v>843</v>
      </c>
      <c r="G17" s="193"/>
      <c r="H17" s="193"/>
      <c r="I17" s="193"/>
      <c r="J17" s="209">
        <v>0</v>
      </c>
      <c r="K17" s="234"/>
      <c r="L17" s="234"/>
      <c r="M17" s="234"/>
      <c r="N17" s="208">
        <v>0</v>
      </c>
      <c r="O17" s="294"/>
      <c r="P17" s="402"/>
      <c r="Q17" s="292">
        <v>287</v>
      </c>
      <c r="R17" s="289">
        <v>17</v>
      </c>
    </row>
    <row r="18" spans="1:18" s="90" customFormat="1" ht="53.25" customHeight="1">
      <c r="A18" s="102"/>
      <c r="B18" s="103" t="s">
        <v>150</v>
      </c>
      <c r="C18" s="294" t="s">
        <v>843</v>
      </c>
      <c r="D18" s="104" t="s">
        <v>843</v>
      </c>
      <c r="E18" s="212" t="s">
        <v>843</v>
      </c>
      <c r="F18" s="212" t="s">
        <v>843</v>
      </c>
      <c r="G18" s="193"/>
      <c r="H18" s="193"/>
      <c r="I18" s="193"/>
      <c r="J18" s="209">
        <v>0</v>
      </c>
      <c r="K18" s="234"/>
      <c r="L18" s="234"/>
      <c r="M18" s="234"/>
      <c r="N18" s="208">
        <v>0</v>
      </c>
      <c r="O18" s="294"/>
      <c r="P18" s="402"/>
      <c r="Q18" s="292">
        <v>293</v>
      </c>
      <c r="R18" s="289">
        <v>18</v>
      </c>
    </row>
    <row r="19" spans="1:18" s="90" customFormat="1" ht="53.25" customHeight="1">
      <c r="A19" s="102"/>
      <c r="B19" s="103" t="s">
        <v>151</v>
      </c>
      <c r="C19" s="294" t="s">
        <v>843</v>
      </c>
      <c r="D19" s="104" t="s">
        <v>843</v>
      </c>
      <c r="E19" s="212" t="s">
        <v>843</v>
      </c>
      <c r="F19" s="212" t="s">
        <v>843</v>
      </c>
      <c r="G19" s="193"/>
      <c r="H19" s="193"/>
      <c r="I19" s="193"/>
      <c r="J19" s="209">
        <v>0</v>
      </c>
      <c r="K19" s="234"/>
      <c r="L19" s="234"/>
      <c r="M19" s="234"/>
      <c r="N19" s="208">
        <v>0</v>
      </c>
      <c r="O19" s="294"/>
      <c r="P19" s="402"/>
      <c r="Q19" s="292">
        <v>299</v>
      </c>
      <c r="R19" s="289">
        <v>19</v>
      </c>
    </row>
    <row r="20" spans="1:18" s="90" customFormat="1" ht="53.25" customHeight="1">
      <c r="A20" s="102"/>
      <c r="B20" s="103" t="s">
        <v>152</v>
      </c>
      <c r="C20" s="294" t="s">
        <v>843</v>
      </c>
      <c r="D20" s="104" t="s">
        <v>843</v>
      </c>
      <c r="E20" s="212" t="s">
        <v>843</v>
      </c>
      <c r="F20" s="212" t="s">
        <v>843</v>
      </c>
      <c r="G20" s="193"/>
      <c r="H20" s="193"/>
      <c r="I20" s="193"/>
      <c r="J20" s="209">
        <v>0</v>
      </c>
      <c r="K20" s="234"/>
      <c r="L20" s="234"/>
      <c r="M20" s="234"/>
      <c r="N20" s="208">
        <v>0</v>
      </c>
      <c r="O20" s="294"/>
      <c r="P20" s="402"/>
      <c r="Q20" s="292">
        <v>305</v>
      </c>
      <c r="R20" s="289">
        <v>20</v>
      </c>
    </row>
    <row r="21" spans="1:18" s="90" customFormat="1" ht="53.25" customHeight="1">
      <c r="A21" s="102"/>
      <c r="B21" s="103" t="s">
        <v>153</v>
      </c>
      <c r="C21" s="294" t="s">
        <v>843</v>
      </c>
      <c r="D21" s="104" t="s">
        <v>843</v>
      </c>
      <c r="E21" s="212" t="s">
        <v>843</v>
      </c>
      <c r="F21" s="212" t="s">
        <v>843</v>
      </c>
      <c r="G21" s="193"/>
      <c r="H21" s="193"/>
      <c r="I21" s="193"/>
      <c r="J21" s="209">
        <v>0</v>
      </c>
      <c r="K21" s="234"/>
      <c r="L21" s="234"/>
      <c r="M21" s="234"/>
      <c r="N21" s="208">
        <v>0</v>
      </c>
      <c r="O21" s="294"/>
      <c r="P21" s="402"/>
      <c r="Q21" s="292">
        <v>311</v>
      </c>
      <c r="R21" s="289">
        <v>21</v>
      </c>
    </row>
    <row r="22" spans="1:18" s="90" customFormat="1" ht="53.25" customHeight="1">
      <c r="A22" s="102"/>
      <c r="B22" s="103" t="s">
        <v>154</v>
      </c>
      <c r="C22" s="294" t="s">
        <v>843</v>
      </c>
      <c r="D22" s="104" t="s">
        <v>843</v>
      </c>
      <c r="E22" s="212" t="s">
        <v>843</v>
      </c>
      <c r="F22" s="212" t="s">
        <v>843</v>
      </c>
      <c r="G22" s="193"/>
      <c r="H22" s="193"/>
      <c r="I22" s="193"/>
      <c r="J22" s="209">
        <v>0</v>
      </c>
      <c r="K22" s="234"/>
      <c r="L22" s="234"/>
      <c r="M22" s="234"/>
      <c r="N22" s="208">
        <v>0</v>
      </c>
      <c r="O22" s="294"/>
      <c r="P22" s="402"/>
      <c r="Q22" s="292">
        <v>317</v>
      </c>
      <c r="R22" s="289">
        <v>22</v>
      </c>
    </row>
    <row r="23" spans="1:18" s="90" customFormat="1" ht="53.25" customHeight="1">
      <c r="A23" s="102"/>
      <c r="B23" s="103" t="s">
        <v>155</v>
      </c>
      <c r="C23" s="294" t="s">
        <v>843</v>
      </c>
      <c r="D23" s="104" t="s">
        <v>843</v>
      </c>
      <c r="E23" s="212" t="s">
        <v>843</v>
      </c>
      <c r="F23" s="212" t="s">
        <v>843</v>
      </c>
      <c r="G23" s="193"/>
      <c r="H23" s="193"/>
      <c r="I23" s="193"/>
      <c r="J23" s="209">
        <v>0</v>
      </c>
      <c r="K23" s="234"/>
      <c r="L23" s="234"/>
      <c r="M23" s="234"/>
      <c r="N23" s="208">
        <v>0</v>
      </c>
      <c r="O23" s="294"/>
      <c r="P23" s="402"/>
      <c r="Q23" s="292">
        <v>323</v>
      </c>
      <c r="R23" s="289">
        <v>23</v>
      </c>
    </row>
    <row r="24" spans="1:18" s="90" customFormat="1" ht="53.25" customHeight="1">
      <c r="A24" s="102"/>
      <c r="B24" s="103" t="s">
        <v>156</v>
      </c>
      <c r="C24" s="294" t="s">
        <v>843</v>
      </c>
      <c r="D24" s="104" t="s">
        <v>843</v>
      </c>
      <c r="E24" s="212" t="s">
        <v>843</v>
      </c>
      <c r="F24" s="212" t="s">
        <v>843</v>
      </c>
      <c r="G24" s="193"/>
      <c r="H24" s="193"/>
      <c r="I24" s="193"/>
      <c r="J24" s="209">
        <v>0</v>
      </c>
      <c r="K24" s="234"/>
      <c r="L24" s="234"/>
      <c r="M24" s="234"/>
      <c r="N24" s="208">
        <v>0</v>
      </c>
      <c r="O24" s="294"/>
      <c r="P24" s="402"/>
      <c r="Q24" s="292">
        <v>329</v>
      </c>
      <c r="R24" s="289">
        <v>24</v>
      </c>
    </row>
    <row r="25" spans="1:18" s="90" customFormat="1" ht="53.25" customHeight="1">
      <c r="A25" s="102"/>
      <c r="B25" s="103" t="s">
        <v>157</v>
      </c>
      <c r="C25" s="294" t="s">
        <v>843</v>
      </c>
      <c r="D25" s="104" t="s">
        <v>843</v>
      </c>
      <c r="E25" s="212" t="s">
        <v>843</v>
      </c>
      <c r="F25" s="212" t="s">
        <v>843</v>
      </c>
      <c r="G25" s="193"/>
      <c r="H25" s="193"/>
      <c r="I25" s="193"/>
      <c r="J25" s="209">
        <v>0</v>
      </c>
      <c r="K25" s="234"/>
      <c r="L25" s="234"/>
      <c r="M25" s="234"/>
      <c r="N25" s="208">
        <v>0</v>
      </c>
      <c r="O25" s="294"/>
      <c r="P25" s="402"/>
      <c r="Q25" s="292">
        <v>335</v>
      </c>
      <c r="R25" s="289">
        <v>25</v>
      </c>
    </row>
    <row r="26" spans="1:18" s="90" customFormat="1" ht="53.25" customHeight="1">
      <c r="A26" s="102"/>
      <c r="B26" s="103" t="s">
        <v>158</v>
      </c>
      <c r="C26" s="294" t="s">
        <v>843</v>
      </c>
      <c r="D26" s="104" t="s">
        <v>843</v>
      </c>
      <c r="E26" s="212" t="s">
        <v>843</v>
      </c>
      <c r="F26" s="212" t="s">
        <v>843</v>
      </c>
      <c r="G26" s="193"/>
      <c r="H26" s="193"/>
      <c r="I26" s="193"/>
      <c r="J26" s="209">
        <v>0</v>
      </c>
      <c r="K26" s="234"/>
      <c r="L26" s="234"/>
      <c r="M26" s="234"/>
      <c r="N26" s="208">
        <v>0</v>
      </c>
      <c r="O26" s="294"/>
      <c r="P26" s="402"/>
      <c r="Q26" s="292">
        <v>341</v>
      </c>
      <c r="R26" s="289">
        <v>26</v>
      </c>
    </row>
    <row r="27" spans="1:18" s="90" customFormat="1" ht="53.25" customHeight="1">
      <c r="A27" s="102"/>
      <c r="B27" s="103" t="s">
        <v>159</v>
      </c>
      <c r="C27" s="294" t="s">
        <v>843</v>
      </c>
      <c r="D27" s="104" t="s">
        <v>843</v>
      </c>
      <c r="E27" s="212" t="s">
        <v>843</v>
      </c>
      <c r="F27" s="212" t="s">
        <v>843</v>
      </c>
      <c r="G27" s="193"/>
      <c r="H27" s="193"/>
      <c r="I27" s="193"/>
      <c r="J27" s="209">
        <v>0</v>
      </c>
      <c r="K27" s="234"/>
      <c r="L27" s="234"/>
      <c r="M27" s="234"/>
      <c r="N27" s="208">
        <v>0</v>
      </c>
      <c r="O27" s="294"/>
      <c r="P27" s="402"/>
      <c r="Q27" s="292">
        <v>347</v>
      </c>
      <c r="R27" s="289">
        <v>27</v>
      </c>
    </row>
    <row r="28" spans="1:18" s="90" customFormat="1" ht="53.25" customHeight="1">
      <c r="A28" s="102"/>
      <c r="B28" s="103" t="s">
        <v>160</v>
      </c>
      <c r="C28" s="294" t="s">
        <v>843</v>
      </c>
      <c r="D28" s="104" t="s">
        <v>843</v>
      </c>
      <c r="E28" s="212" t="s">
        <v>843</v>
      </c>
      <c r="F28" s="212" t="s">
        <v>843</v>
      </c>
      <c r="G28" s="193"/>
      <c r="H28" s="193"/>
      <c r="I28" s="193"/>
      <c r="J28" s="209">
        <v>0</v>
      </c>
      <c r="K28" s="234"/>
      <c r="L28" s="234"/>
      <c r="M28" s="234"/>
      <c r="N28" s="208">
        <v>0</v>
      </c>
      <c r="O28" s="294"/>
      <c r="P28" s="402"/>
      <c r="Q28" s="292">
        <v>353</v>
      </c>
      <c r="R28" s="289">
        <v>28</v>
      </c>
    </row>
    <row r="29" spans="1:18" s="90" customFormat="1" ht="53.25" customHeight="1">
      <c r="A29" s="102"/>
      <c r="B29" s="103" t="s">
        <v>161</v>
      </c>
      <c r="C29" s="294" t="s">
        <v>843</v>
      </c>
      <c r="D29" s="104" t="s">
        <v>843</v>
      </c>
      <c r="E29" s="212" t="s">
        <v>843</v>
      </c>
      <c r="F29" s="212" t="s">
        <v>843</v>
      </c>
      <c r="G29" s="193"/>
      <c r="H29" s="193"/>
      <c r="I29" s="193"/>
      <c r="J29" s="209">
        <v>0</v>
      </c>
      <c r="K29" s="234"/>
      <c r="L29" s="234"/>
      <c r="M29" s="234"/>
      <c r="N29" s="208">
        <v>0</v>
      </c>
      <c r="O29" s="294"/>
      <c r="P29" s="402"/>
      <c r="Q29" s="292">
        <v>359</v>
      </c>
      <c r="R29" s="289">
        <v>29</v>
      </c>
    </row>
    <row r="30" spans="1:18" s="90" customFormat="1" ht="53.25" customHeight="1">
      <c r="A30" s="102"/>
      <c r="B30" s="103" t="s">
        <v>162</v>
      </c>
      <c r="C30" s="294" t="s">
        <v>843</v>
      </c>
      <c r="D30" s="104" t="s">
        <v>843</v>
      </c>
      <c r="E30" s="212" t="s">
        <v>843</v>
      </c>
      <c r="F30" s="212" t="s">
        <v>843</v>
      </c>
      <c r="G30" s="193"/>
      <c r="H30" s="193"/>
      <c r="I30" s="193"/>
      <c r="J30" s="209">
        <v>0</v>
      </c>
      <c r="K30" s="234"/>
      <c r="L30" s="234"/>
      <c r="M30" s="234"/>
      <c r="N30" s="208">
        <v>0</v>
      </c>
      <c r="O30" s="294"/>
      <c r="P30" s="402"/>
      <c r="Q30" s="292">
        <v>365</v>
      </c>
      <c r="R30" s="289">
        <v>30</v>
      </c>
    </row>
    <row r="31" spans="1:18" s="90" customFormat="1" ht="53.25" customHeight="1">
      <c r="A31" s="102"/>
      <c r="B31" s="103" t="s">
        <v>163</v>
      </c>
      <c r="C31" s="294" t="s">
        <v>843</v>
      </c>
      <c r="D31" s="104" t="s">
        <v>843</v>
      </c>
      <c r="E31" s="212" t="s">
        <v>843</v>
      </c>
      <c r="F31" s="212" t="s">
        <v>843</v>
      </c>
      <c r="G31" s="193"/>
      <c r="H31" s="193"/>
      <c r="I31" s="193"/>
      <c r="J31" s="209">
        <v>0</v>
      </c>
      <c r="K31" s="234"/>
      <c r="L31" s="234"/>
      <c r="M31" s="234"/>
      <c r="N31" s="208">
        <v>0</v>
      </c>
      <c r="O31" s="294"/>
      <c r="P31" s="402"/>
      <c r="Q31" s="292">
        <v>371</v>
      </c>
      <c r="R31" s="289">
        <v>31</v>
      </c>
    </row>
    <row r="32" spans="1:18" s="90" customFormat="1" ht="53.25" customHeight="1">
      <c r="A32" s="102"/>
      <c r="B32" s="103" t="s">
        <v>164</v>
      </c>
      <c r="C32" s="294" t="s">
        <v>843</v>
      </c>
      <c r="D32" s="104" t="s">
        <v>843</v>
      </c>
      <c r="E32" s="212" t="s">
        <v>843</v>
      </c>
      <c r="F32" s="212" t="s">
        <v>843</v>
      </c>
      <c r="G32" s="193"/>
      <c r="H32" s="193"/>
      <c r="I32" s="193"/>
      <c r="J32" s="209">
        <v>0</v>
      </c>
      <c r="K32" s="234"/>
      <c r="L32" s="234"/>
      <c r="M32" s="234"/>
      <c r="N32" s="208">
        <v>0</v>
      </c>
      <c r="O32" s="294"/>
      <c r="P32" s="402"/>
      <c r="Q32" s="292">
        <v>377</v>
      </c>
      <c r="R32" s="289">
        <v>32</v>
      </c>
    </row>
    <row r="33" spans="1:18" s="93" customFormat="1" ht="30.75" customHeight="1">
      <c r="A33" s="91"/>
      <c r="B33" s="91"/>
      <c r="C33" s="91"/>
      <c r="D33" s="92"/>
      <c r="E33" s="91"/>
      <c r="N33" s="94"/>
      <c r="O33" s="91"/>
      <c r="P33" s="91"/>
      <c r="Q33" s="292">
        <v>455</v>
      </c>
      <c r="R33" s="289">
        <v>48</v>
      </c>
    </row>
    <row r="34" spans="1:18" s="93" customFormat="1" ht="30.75" customHeight="1">
      <c r="A34" s="524" t="s">
        <v>4</v>
      </c>
      <c r="B34" s="524"/>
      <c r="C34" s="524"/>
      <c r="D34" s="524"/>
      <c r="E34" s="95" t="s">
        <v>0</v>
      </c>
      <c r="F34" s="95" t="s">
        <v>1</v>
      </c>
      <c r="G34" s="525" t="s">
        <v>2</v>
      </c>
      <c r="H34" s="525"/>
      <c r="I34" s="525"/>
      <c r="J34" s="525"/>
      <c r="K34" s="525"/>
      <c r="L34" s="525"/>
      <c r="M34" s="525"/>
      <c r="N34" s="525" t="s">
        <v>3</v>
      </c>
      <c r="O34" s="525"/>
      <c r="P34" s="95"/>
      <c r="Q34" s="292">
        <v>460</v>
      </c>
      <c r="R34" s="289">
        <v>49</v>
      </c>
    </row>
    <row r="35" spans="17:18" ht="12.75">
      <c r="Q35" s="292">
        <v>465</v>
      </c>
      <c r="R35" s="289">
        <v>50</v>
      </c>
    </row>
    <row r="36" spans="17:18" ht="12.75">
      <c r="Q36" s="292">
        <v>469</v>
      </c>
      <c r="R36" s="289">
        <v>51</v>
      </c>
    </row>
    <row r="37" spans="17:18" ht="12.75">
      <c r="Q37" s="293">
        <v>473</v>
      </c>
      <c r="R37" s="95">
        <v>52</v>
      </c>
    </row>
    <row r="38" spans="17:18" ht="12.75">
      <c r="Q38" s="293">
        <v>477</v>
      </c>
      <c r="R38" s="95">
        <v>53</v>
      </c>
    </row>
    <row r="39" spans="17:18" ht="12.75">
      <c r="Q39" s="293">
        <v>481</v>
      </c>
      <c r="R39" s="95">
        <v>54</v>
      </c>
    </row>
    <row r="40" spans="17:18" ht="12.75">
      <c r="Q40" s="293">
        <v>485</v>
      </c>
      <c r="R40" s="95">
        <v>55</v>
      </c>
    </row>
    <row r="41" spans="17:18" ht="12.75">
      <c r="Q41" s="293">
        <v>489</v>
      </c>
      <c r="R41" s="95">
        <v>56</v>
      </c>
    </row>
    <row r="42" spans="17:18" ht="12.75">
      <c r="Q42" s="293">
        <v>493</v>
      </c>
      <c r="R42" s="95">
        <v>57</v>
      </c>
    </row>
    <row r="43" spans="17:18" ht="12.75">
      <c r="Q43" s="293">
        <v>497</v>
      </c>
      <c r="R43" s="95">
        <v>58</v>
      </c>
    </row>
    <row r="44" spans="17:18" ht="12.75">
      <c r="Q44" s="293">
        <v>501</v>
      </c>
      <c r="R44" s="95">
        <v>59</v>
      </c>
    </row>
    <row r="45" spans="17:18" ht="12.75">
      <c r="Q45" s="293">
        <v>505</v>
      </c>
      <c r="R45" s="95">
        <v>60</v>
      </c>
    </row>
    <row r="46" spans="17:18" ht="12.75">
      <c r="Q46" s="293">
        <v>509</v>
      </c>
      <c r="R46" s="95">
        <v>61</v>
      </c>
    </row>
    <row r="47" spans="17:18" ht="12.75">
      <c r="Q47" s="293">
        <v>513</v>
      </c>
      <c r="R47" s="95">
        <v>62</v>
      </c>
    </row>
    <row r="48" spans="17:18" ht="12.75">
      <c r="Q48" s="293">
        <v>517</v>
      </c>
      <c r="R48" s="95">
        <v>63</v>
      </c>
    </row>
    <row r="49" spans="17:18" ht="12.75">
      <c r="Q49" s="293">
        <v>521</v>
      </c>
      <c r="R49" s="95">
        <v>64</v>
      </c>
    </row>
    <row r="50" spans="17:18" ht="12.75">
      <c r="Q50" s="293">
        <v>525</v>
      </c>
      <c r="R50" s="95">
        <v>65</v>
      </c>
    </row>
    <row r="51" spans="17:18" ht="12.75">
      <c r="Q51" s="293">
        <v>529</v>
      </c>
      <c r="R51" s="95">
        <v>66</v>
      </c>
    </row>
    <row r="52" spans="17:18" ht="12.75">
      <c r="Q52" s="293">
        <v>533</v>
      </c>
      <c r="R52" s="95">
        <v>67</v>
      </c>
    </row>
    <row r="53" spans="17:18" ht="12.75">
      <c r="Q53" s="293">
        <v>537</v>
      </c>
      <c r="R53" s="95">
        <v>68</v>
      </c>
    </row>
    <row r="54" spans="17:18" ht="12.75">
      <c r="Q54" s="293">
        <v>541</v>
      </c>
      <c r="R54" s="95">
        <v>69</v>
      </c>
    </row>
    <row r="55" spans="17:18" ht="12.75">
      <c r="Q55" s="293">
        <v>545</v>
      </c>
      <c r="R55" s="95">
        <v>70</v>
      </c>
    </row>
    <row r="56" spans="17:18" ht="12.75">
      <c r="Q56" s="293">
        <v>549</v>
      </c>
      <c r="R56" s="95">
        <v>71</v>
      </c>
    </row>
    <row r="57" spans="17:18" ht="12.75">
      <c r="Q57" s="293">
        <v>553</v>
      </c>
      <c r="R57" s="95">
        <v>72</v>
      </c>
    </row>
    <row r="58" spans="17:18" ht="12.75">
      <c r="Q58" s="293">
        <v>557</v>
      </c>
      <c r="R58" s="95">
        <v>73</v>
      </c>
    </row>
    <row r="59" spans="17:18" ht="12.75">
      <c r="Q59" s="293">
        <v>561</v>
      </c>
      <c r="R59" s="95">
        <v>74</v>
      </c>
    </row>
    <row r="60" spans="17:18" ht="12.75">
      <c r="Q60" s="293">
        <v>565</v>
      </c>
      <c r="R60" s="95">
        <v>75</v>
      </c>
    </row>
    <row r="61" spans="17:18" ht="12.75">
      <c r="Q61" s="293">
        <v>569</v>
      </c>
      <c r="R61" s="95">
        <v>76</v>
      </c>
    </row>
    <row r="62" spans="17:18" ht="12.75">
      <c r="Q62" s="293">
        <v>573</v>
      </c>
      <c r="R62" s="95">
        <v>77</v>
      </c>
    </row>
    <row r="63" spans="17:18" ht="12.75">
      <c r="Q63" s="293">
        <v>577</v>
      </c>
      <c r="R63" s="95">
        <v>78</v>
      </c>
    </row>
    <row r="64" spans="17:18" ht="12.75">
      <c r="Q64" s="293">
        <v>581</v>
      </c>
      <c r="R64" s="95">
        <v>79</v>
      </c>
    </row>
    <row r="65" spans="17:18" ht="12.75">
      <c r="Q65" s="293">
        <v>585</v>
      </c>
      <c r="R65" s="95">
        <v>80</v>
      </c>
    </row>
    <row r="66" spans="17:18" ht="12.75">
      <c r="Q66" s="293">
        <v>589</v>
      </c>
      <c r="R66" s="95">
        <v>81</v>
      </c>
    </row>
    <row r="67" spans="17:18" ht="12.75">
      <c r="Q67" s="293">
        <v>593</v>
      </c>
      <c r="R67" s="95">
        <v>82</v>
      </c>
    </row>
    <row r="68" spans="17:18" ht="12.75">
      <c r="Q68" s="293">
        <v>597</v>
      </c>
      <c r="R68" s="95">
        <v>83</v>
      </c>
    </row>
    <row r="69" spans="17:18" ht="12.75">
      <c r="Q69" s="293">
        <v>601</v>
      </c>
      <c r="R69" s="95">
        <v>84</v>
      </c>
    </row>
    <row r="70" spans="17:18" ht="12.75">
      <c r="Q70" s="293">
        <v>605</v>
      </c>
      <c r="R70" s="95">
        <v>85</v>
      </c>
    </row>
    <row r="71" spans="17:18" ht="12.75">
      <c r="Q71" s="293">
        <v>608</v>
      </c>
      <c r="R71" s="95">
        <v>86</v>
      </c>
    </row>
    <row r="72" spans="17:18" ht="12.75">
      <c r="Q72" s="293">
        <v>611</v>
      </c>
      <c r="R72" s="95">
        <v>87</v>
      </c>
    </row>
    <row r="73" spans="17:18" ht="12.75">
      <c r="Q73" s="293">
        <v>614</v>
      </c>
      <c r="R73" s="95">
        <v>88</v>
      </c>
    </row>
    <row r="74" spans="17:18" ht="12.75">
      <c r="Q74" s="293">
        <v>617</v>
      </c>
      <c r="R74" s="95">
        <v>89</v>
      </c>
    </row>
    <row r="75" spans="17:18" ht="12.75">
      <c r="Q75" s="293">
        <v>620</v>
      </c>
      <c r="R75" s="95">
        <v>90</v>
      </c>
    </row>
    <row r="76" spans="17:18" ht="12.75">
      <c r="Q76" s="293">
        <v>623</v>
      </c>
      <c r="R76" s="95">
        <v>91</v>
      </c>
    </row>
    <row r="77" spans="17:18" ht="12.75">
      <c r="Q77" s="293">
        <v>626</v>
      </c>
      <c r="R77" s="95">
        <v>92</v>
      </c>
    </row>
    <row r="78" spans="17:18" ht="12.75">
      <c r="Q78" s="293">
        <v>629</v>
      </c>
      <c r="R78" s="95">
        <v>93</v>
      </c>
    </row>
    <row r="79" spans="17:18" ht="12.75">
      <c r="Q79" s="292">
        <v>632</v>
      </c>
      <c r="R79" s="289">
        <v>94</v>
      </c>
    </row>
    <row r="80" spans="17:18" ht="12.75">
      <c r="Q80" s="292">
        <v>635</v>
      </c>
      <c r="R80" s="289">
        <v>95</v>
      </c>
    </row>
    <row r="81" spans="17:18" ht="12.75">
      <c r="Q81" s="292">
        <v>637</v>
      </c>
      <c r="R81" s="289">
        <v>96</v>
      </c>
    </row>
    <row r="82" spans="17:18" ht="12.75">
      <c r="Q82" s="292">
        <v>639</v>
      </c>
      <c r="R82" s="289">
        <v>97</v>
      </c>
    </row>
    <row r="83" spans="17:18" ht="12.75">
      <c r="Q83" s="292">
        <v>641</v>
      </c>
      <c r="R83" s="289">
        <v>98</v>
      </c>
    </row>
    <row r="84" spans="17:18" ht="12.75">
      <c r="Q84" s="292">
        <v>643</v>
      </c>
      <c r="R84" s="289">
        <v>99</v>
      </c>
    </row>
    <row r="85" spans="17:18" ht="12.75">
      <c r="Q85" s="292">
        <v>645</v>
      </c>
      <c r="R85" s="289">
        <v>100</v>
      </c>
    </row>
  </sheetData>
  <sheetProtection/>
  <mergeCells count="23">
    <mergeCell ref="A3:C3"/>
    <mergeCell ref="M3:P3"/>
    <mergeCell ref="P6:P7"/>
    <mergeCell ref="A34:D34"/>
    <mergeCell ref="G34:M34"/>
    <mergeCell ref="N34:O34"/>
    <mergeCell ref="K4:L4"/>
    <mergeCell ref="A4:C4"/>
    <mergeCell ref="D6:D7"/>
    <mergeCell ref="M4:O4"/>
    <mergeCell ref="E6:E7"/>
    <mergeCell ref="F6:F7"/>
    <mergeCell ref="O6:O7"/>
    <mergeCell ref="A1:P1"/>
    <mergeCell ref="A2:P2"/>
    <mergeCell ref="N5:O5"/>
    <mergeCell ref="G6:M6"/>
    <mergeCell ref="N6:N7"/>
    <mergeCell ref="D3:E3"/>
    <mergeCell ref="C6:C7"/>
    <mergeCell ref="A6:A7"/>
    <mergeCell ref="D4:E4"/>
    <mergeCell ref="B6:B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21.xml><?xml version="1.0" encoding="utf-8"?>
<worksheet xmlns="http://schemas.openxmlformats.org/spreadsheetml/2006/main" xmlns:r="http://schemas.openxmlformats.org/officeDocument/2006/relationships">
  <sheetPr>
    <tabColor rgb="FFFFC000"/>
  </sheetPr>
  <dimension ref="A1:U86"/>
  <sheetViews>
    <sheetView view="pageBreakPreview" zoomScale="90" zoomScaleSheetLayoutView="90" zoomScalePageLayoutView="0" workbookViewId="0" topLeftCell="A1">
      <selection activeCell="M10" sqref="M10"/>
    </sheetView>
  </sheetViews>
  <sheetFormatPr defaultColWidth="9.140625" defaultRowHeight="12.75"/>
  <cols>
    <col min="1" max="1" width="4.8515625" style="28" customWidth="1"/>
    <col min="2" max="2" width="10.00390625" style="28" bestFit="1" customWidth="1"/>
    <col min="3" max="3" width="14.421875" style="21" customWidth="1"/>
    <col min="4" max="4" width="22.140625" style="54" customWidth="1"/>
    <col min="5" max="5" width="32.8515625" style="54" customWidth="1"/>
    <col min="6" max="6" width="9.28125" style="200" customWidth="1"/>
    <col min="7" max="7" width="7.57421875" style="29" customWidth="1"/>
    <col min="8" max="8" width="2.140625" style="21" customWidth="1"/>
    <col min="9" max="9" width="4.421875" style="28" customWidth="1"/>
    <col min="10" max="10" width="10.421875" style="28" hidden="1" customWidth="1"/>
    <col min="11" max="11" width="6.57421875" style="28" customWidth="1"/>
    <col min="12" max="12" width="11.57421875" style="30" customWidth="1"/>
    <col min="13" max="13" width="19.00390625" style="58" bestFit="1" customWidth="1"/>
    <col min="14" max="14" width="39.7109375" style="58" bestFit="1" customWidth="1"/>
    <col min="15" max="15" width="9.57421875" style="200" customWidth="1"/>
    <col min="16" max="16" width="7.7109375" style="21" customWidth="1"/>
    <col min="17" max="17" width="5.7109375" style="21" customWidth="1"/>
    <col min="18" max="19" width="9.140625" style="21" customWidth="1"/>
    <col min="20" max="20" width="9.140625" style="284" hidden="1" customWidth="1"/>
    <col min="21" max="21" width="9.140625" style="282" hidden="1" customWidth="1"/>
    <col min="22" max="16384" width="9.140625" style="21" customWidth="1"/>
  </cols>
  <sheetData>
    <row r="1" spans="1:21" s="10" customFormat="1" ht="50.25" customHeight="1">
      <c r="A1" s="497" t="s">
        <v>492</v>
      </c>
      <c r="B1" s="497"/>
      <c r="C1" s="497"/>
      <c r="D1" s="497"/>
      <c r="E1" s="497"/>
      <c r="F1" s="497"/>
      <c r="G1" s="497"/>
      <c r="H1" s="497"/>
      <c r="I1" s="497"/>
      <c r="J1" s="497"/>
      <c r="K1" s="497"/>
      <c r="L1" s="497"/>
      <c r="M1" s="497"/>
      <c r="N1" s="497"/>
      <c r="O1" s="497"/>
      <c r="P1" s="497"/>
      <c r="T1" s="283">
        <v>41514</v>
      </c>
      <c r="U1" s="279">
        <v>100</v>
      </c>
    </row>
    <row r="2" spans="1:21" s="10" customFormat="1" ht="24.75" customHeight="1">
      <c r="A2" s="503" t="s">
        <v>498</v>
      </c>
      <c r="B2" s="503"/>
      <c r="C2" s="503"/>
      <c r="D2" s="503"/>
      <c r="E2" s="503"/>
      <c r="F2" s="503"/>
      <c r="G2" s="503"/>
      <c r="H2" s="503"/>
      <c r="I2" s="503"/>
      <c r="J2" s="503"/>
      <c r="K2" s="503"/>
      <c r="L2" s="503"/>
      <c r="M2" s="503"/>
      <c r="N2" s="503"/>
      <c r="O2" s="503"/>
      <c r="P2" s="503"/>
      <c r="T2" s="283">
        <v>41564</v>
      </c>
      <c r="U2" s="279">
        <v>99</v>
      </c>
    </row>
    <row r="3" spans="1:21" s="12" customFormat="1" ht="29.25" customHeight="1">
      <c r="A3" s="504" t="s">
        <v>78</v>
      </c>
      <c r="B3" s="504"/>
      <c r="C3" s="504"/>
      <c r="D3" s="505" t="s">
        <v>323</v>
      </c>
      <c r="E3" s="505"/>
      <c r="F3" s="506"/>
      <c r="G3" s="506"/>
      <c r="H3" s="11"/>
      <c r="I3" s="510"/>
      <c r="J3" s="510"/>
      <c r="K3" s="510"/>
      <c r="L3" s="510"/>
      <c r="M3" s="274" t="s">
        <v>325</v>
      </c>
      <c r="N3" s="509" t="s">
        <v>477</v>
      </c>
      <c r="O3" s="509"/>
      <c r="P3" s="509"/>
      <c r="T3" s="283">
        <v>41614</v>
      </c>
      <c r="U3" s="279">
        <v>98</v>
      </c>
    </row>
    <row r="4" spans="1:21" s="12" customFormat="1" ht="17.25" customHeight="1">
      <c r="A4" s="507" t="s">
        <v>68</v>
      </c>
      <c r="B4" s="507"/>
      <c r="C4" s="507"/>
      <c r="D4" s="508" t="s">
        <v>836</v>
      </c>
      <c r="E4" s="508"/>
      <c r="F4" s="201"/>
      <c r="G4" s="34"/>
      <c r="H4" s="34"/>
      <c r="I4" s="34"/>
      <c r="J4" s="34"/>
      <c r="K4" s="34"/>
      <c r="L4" s="35"/>
      <c r="M4" s="87" t="s">
        <v>5</v>
      </c>
      <c r="N4" s="511" t="s">
        <v>504</v>
      </c>
      <c r="O4" s="511"/>
      <c r="P4" s="511"/>
      <c r="T4" s="283">
        <v>41664</v>
      </c>
      <c r="U4" s="279">
        <v>97</v>
      </c>
    </row>
    <row r="5" spans="1:21" s="10" customFormat="1" ht="15" customHeight="1">
      <c r="A5" s="13"/>
      <c r="B5" s="13"/>
      <c r="C5" s="14"/>
      <c r="D5" s="15"/>
      <c r="E5" s="16"/>
      <c r="F5" s="202"/>
      <c r="G5" s="16"/>
      <c r="H5" s="16"/>
      <c r="I5" s="13"/>
      <c r="J5" s="13"/>
      <c r="K5" s="13"/>
      <c r="L5" s="17"/>
      <c r="M5" s="18"/>
      <c r="N5" s="518">
        <v>41511.72851875</v>
      </c>
      <c r="O5" s="518"/>
      <c r="P5" s="518"/>
      <c r="T5" s="283">
        <v>41714</v>
      </c>
      <c r="U5" s="279">
        <v>96</v>
      </c>
    </row>
    <row r="6" spans="1:21" s="19" customFormat="1" ht="18.75" customHeight="1">
      <c r="A6" s="500" t="s">
        <v>12</v>
      </c>
      <c r="B6" s="501" t="s">
        <v>63</v>
      </c>
      <c r="C6" s="516" t="s">
        <v>75</v>
      </c>
      <c r="D6" s="515" t="s">
        <v>14</v>
      </c>
      <c r="E6" s="515" t="s">
        <v>493</v>
      </c>
      <c r="F6" s="517" t="s">
        <v>15</v>
      </c>
      <c r="G6" s="513" t="s">
        <v>179</v>
      </c>
      <c r="I6" s="297" t="s">
        <v>16</v>
      </c>
      <c r="J6" s="298"/>
      <c r="K6" s="298"/>
      <c r="L6" s="298"/>
      <c r="M6" s="298"/>
      <c r="N6" s="298"/>
      <c r="O6" s="298"/>
      <c r="P6" s="299"/>
      <c r="T6" s="284">
        <v>41774</v>
      </c>
      <c r="U6" s="282">
        <v>95</v>
      </c>
    </row>
    <row r="7" spans="1:21" ht="26.25" customHeight="1">
      <c r="A7" s="500"/>
      <c r="B7" s="502"/>
      <c r="C7" s="516"/>
      <c r="D7" s="515"/>
      <c r="E7" s="515"/>
      <c r="F7" s="517"/>
      <c r="G7" s="514"/>
      <c r="H7" s="20"/>
      <c r="I7" s="51" t="s">
        <v>12</v>
      </c>
      <c r="J7" s="51" t="s">
        <v>64</v>
      </c>
      <c r="K7" s="51" t="s">
        <v>63</v>
      </c>
      <c r="L7" s="134" t="s">
        <v>13</v>
      </c>
      <c r="M7" s="135" t="s">
        <v>14</v>
      </c>
      <c r="N7" s="135" t="s">
        <v>493</v>
      </c>
      <c r="O7" s="196" t="s">
        <v>15</v>
      </c>
      <c r="P7" s="51" t="s">
        <v>28</v>
      </c>
      <c r="T7" s="284">
        <v>41834</v>
      </c>
      <c r="U7" s="282">
        <v>94</v>
      </c>
    </row>
    <row r="8" spans="1:21" s="19" customFormat="1" ht="35.25" customHeight="1">
      <c r="A8" s="23">
        <v>1</v>
      </c>
      <c r="B8" s="312">
        <v>255</v>
      </c>
      <c r="C8" s="26">
        <v>33458</v>
      </c>
      <c r="D8" s="304" t="s">
        <v>530</v>
      </c>
      <c r="E8" s="305" t="s">
        <v>522</v>
      </c>
      <c r="F8" s="197">
        <v>93720</v>
      </c>
      <c r="G8" s="310">
        <v>8</v>
      </c>
      <c r="H8" s="22"/>
      <c r="I8" s="23">
        <v>1</v>
      </c>
      <c r="J8" s="24" t="s">
        <v>892</v>
      </c>
      <c r="K8" s="310">
        <v>353</v>
      </c>
      <c r="L8" s="26">
        <v>34335</v>
      </c>
      <c r="M8" s="52" t="s">
        <v>649</v>
      </c>
      <c r="N8" s="52" t="s">
        <v>646</v>
      </c>
      <c r="O8" s="197"/>
      <c r="P8" s="25"/>
      <c r="T8" s="284">
        <v>41894</v>
      </c>
      <c r="U8" s="282">
        <v>93</v>
      </c>
    </row>
    <row r="9" spans="1:21" s="19" customFormat="1" ht="35.25" customHeight="1">
      <c r="A9" s="23">
        <v>2</v>
      </c>
      <c r="B9" s="312">
        <v>342</v>
      </c>
      <c r="C9" s="26">
        <v>32983</v>
      </c>
      <c r="D9" s="304" t="s">
        <v>635</v>
      </c>
      <c r="E9" s="305" t="s">
        <v>632</v>
      </c>
      <c r="F9" s="197">
        <v>93890</v>
      </c>
      <c r="G9" s="310">
        <v>7</v>
      </c>
      <c r="H9" s="22"/>
      <c r="I9" s="23">
        <v>2</v>
      </c>
      <c r="J9" s="24" t="s">
        <v>893</v>
      </c>
      <c r="K9" s="310">
        <v>304</v>
      </c>
      <c r="L9" s="26">
        <v>34973</v>
      </c>
      <c r="M9" s="52" t="s">
        <v>605</v>
      </c>
      <c r="N9" s="52" t="s">
        <v>601</v>
      </c>
      <c r="O9" s="197"/>
      <c r="P9" s="25"/>
      <c r="T9" s="284">
        <v>41954</v>
      </c>
      <c r="U9" s="282">
        <v>92</v>
      </c>
    </row>
    <row r="10" spans="1:21" s="19" customFormat="1" ht="35.25" customHeight="1">
      <c r="A10" s="23">
        <v>3</v>
      </c>
      <c r="B10" s="312">
        <v>271</v>
      </c>
      <c r="C10" s="26" t="s">
        <v>840</v>
      </c>
      <c r="D10" s="304" t="s">
        <v>924</v>
      </c>
      <c r="E10" s="305" t="s">
        <v>555</v>
      </c>
      <c r="F10" s="197">
        <v>93894</v>
      </c>
      <c r="G10" s="310">
        <v>6</v>
      </c>
      <c r="H10" s="22"/>
      <c r="I10" s="23">
        <v>3</v>
      </c>
      <c r="J10" s="24" t="s">
        <v>894</v>
      </c>
      <c r="K10" s="310">
        <v>324</v>
      </c>
      <c r="L10" s="26">
        <v>33817</v>
      </c>
      <c r="M10" s="52" t="s">
        <v>622</v>
      </c>
      <c r="N10" s="52" t="s">
        <v>618</v>
      </c>
      <c r="O10" s="197"/>
      <c r="P10" s="25"/>
      <c r="T10" s="284">
        <v>42014</v>
      </c>
      <c r="U10" s="282">
        <v>91</v>
      </c>
    </row>
    <row r="11" spans="1:21" s="19" customFormat="1" ht="35.25" customHeight="1">
      <c r="A11" s="23">
        <v>4</v>
      </c>
      <c r="B11" s="312">
        <v>298</v>
      </c>
      <c r="C11" s="26" t="s">
        <v>579</v>
      </c>
      <c r="D11" s="304" t="s">
        <v>580</v>
      </c>
      <c r="E11" s="305" t="s">
        <v>572</v>
      </c>
      <c r="F11" s="197">
        <v>95567</v>
      </c>
      <c r="G11" s="310">
        <v>5</v>
      </c>
      <c r="H11" s="22"/>
      <c r="I11" s="23">
        <v>4</v>
      </c>
      <c r="J11" s="24" t="s">
        <v>895</v>
      </c>
      <c r="K11" s="310">
        <v>271</v>
      </c>
      <c r="L11" s="26" t="s">
        <v>840</v>
      </c>
      <c r="M11" s="52" t="s">
        <v>924</v>
      </c>
      <c r="N11" s="52" t="s">
        <v>555</v>
      </c>
      <c r="O11" s="197"/>
      <c r="P11" s="25"/>
      <c r="T11" s="284">
        <v>42084</v>
      </c>
      <c r="U11" s="282">
        <v>90</v>
      </c>
    </row>
    <row r="12" spans="1:21" s="19" customFormat="1" ht="35.25" customHeight="1">
      <c r="A12" s="23">
        <v>5</v>
      </c>
      <c r="B12" s="312">
        <v>324</v>
      </c>
      <c r="C12" s="26">
        <v>33817</v>
      </c>
      <c r="D12" s="304" t="s">
        <v>622</v>
      </c>
      <c r="E12" s="305" t="s">
        <v>618</v>
      </c>
      <c r="F12" s="197">
        <v>101879</v>
      </c>
      <c r="G12" s="310">
        <v>4</v>
      </c>
      <c r="H12" s="22"/>
      <c r="I12" s="23">
        <v>5</v>
      </c>
      <c r="J12" s="24" t="s">
        <v>896</v>
      </c>
      <c r="K12" s="310">
        <v>255</v>
      </c>
      <c r="L12" s="26">
        <v>33458</v>
      </c>
      <c r="M12" s="52" t="s">
        <v>530</v>
      </c>
      <c r="N12" s="52" t="s">
        <v>522</v>
      </c>
      <c r="O12" s="197"/>
      <c r="P12" s="25"/>
      <c r="T12" s="284">
        <v>42154</v>
      </c>
      <c r="U12" s="282">
        <v>89</v>
      </c>
    </row>
    <row r="13" spans="1:21" s="19" customFormat="1" ht="35.25" customHeight="1">
      <c r="A13" s="23">
        <v>6</v>
      </c>
      <c r="B13" s="312">
        <v>372</v>
      </c>
      <c r="C13" s="26">
        <v>32719</v>
      </c>
      <c r="D13" s="304" t="s">
        <v>662</v>
      </c>
      <c r="E13" s="305" t="s">
        <v>657</v>
      </c>
      <c r="F13" s="197">
        <v>104716</v>
      </c>
      <c r="G13" s="310">
        <v>3</v>
      </c>
      <c r="H13" s="22"/>
      <c r="I13" s="23">
        <v>6</v>
      </c>
      <c r="J13" s="24" t="s">
        <v>897</v>
      </c>
      <c r="K13" s="310">
        <v>298</v>
      </c>
      <c r="L13" s="26" t="s">
        <v>579</v>
      </c>
      <c r="M13" s="52" t="s">
        <v>580</v>
      </c>
      <c r="N13" s="52" t="s">
        <v>572</v>
      </c>
      <c r="O13" s="197"/>
      <c r="P13" s="25"/>
      <c r="T13" s="284">
        <v>42224</v>
      </c>
      <c r="U13" s="282">
        <v>88</v>
      </c>
    </row>
    <row r="14" spans="1:21" s="19" customFormat="1" ht="35.25" customHeight="1">
      <c r="A14" s="23">
        <v>7</v>
      </c>
      <c r="B14" s="312">
        <v>304</v>
      </c>
      <c r="C14" s="26">
        <v>34973</v>
      </c>
      <c r="D14" s="304" t="s">
        <v>605</v>
      </c>
      <c r="E14" s="305" t="s">
        <v>601</v>
      </c>
      <c r="F14" s="197">
        <v>113046</v>
      </c>
      <c r="G14" s="310">
        <v>2</v>
      </c>
      <c r="H14" s="22"/>
      <c r="I14" s="23">
        <v>7</v>
      </c>
      <c r="J14" s="24" t="s">
        <v>898</v>
      </c>
      <c r="K14" s="310">
        <v>342</v>
      </c>
      <c r="L14" s="26">
        <v>32983</v>
      </c>
      <c r="M14" s="52" t="s">
        <v>635</v>
      </c>
      <c r="N14" s="52" t="s">
        <v>632</v>
      </c>
      <c r="O14" s="197"/>
      <c r="P14" s="25"/>
      <c r="T14" s="284">
        <v>42294</v>
      </c>
      <c r="U14" s="282">
        <v>87</v>
      </c>
    </row>
    <row r="15" spans="1:21" s="19" customFormat="1" ht="35.25" customHeight="1">
      <c r="A15" s="23">
        <v>8</v>
      </c>
      <c r="B15" s="312">
        <v>353</v>
      </c>
      <c r="C15" s="26">
        <v>34335</v>
      </c>
      <c r="D15" s="304" t="s">
        <v>649</v>
      </c>
      <c r="E15" s="305" t="s">
        <v>646</v>
      </c>
      <c r="F15" s="197">
        <v>133168</v>
      </c>
      <c r="G15" s="310">
        <v>1</v>
      </c>
      <c r="H15" s="22"/>
      <c r="I15" s="23">
        <v>8</v>
      </c>
      <c r="J15" s="24" t="s">
        <v>899</v>
      </c>
      <c r="K15" s="310">
        <v>372</v>
      </c>
      <c r="L15" s="26">
        <v>32719</v>
      </c>
      <c r="M15" s="52" t="s">
        <v>662</v>
      </c>
      <c r="N15" s="52" t="s">
        <v>657</v>
      </c>
      <c r="O15" s="197"/>
      <c r="P15" s="25"/>
      <c r="T15" s="284">
        <v>42364</v>
      </c>
      <c r="U15" s="282">
        <v>86</v>
      </c>
    </row>
    <row r="16" spans="1:21" s="19" customFormat="1" ht="35.25" customHeight="1">
      <c r="A16" s="23"/>
      <c r="B16" s="312"/>
      <c r="C16" s="26"/>
      <c r="D16" s="304"/>
      <c r="E16" s="305"/>
      <c r="F16" s="197"/>
      <c r="G16" s="310"/>
      <c r="H16" s="22"/>
      <c r="I16" s="23">
        <v>9</v>
      </c>
      <c r="J16" s="24" t="s">
        <v>900</v>
      </c>
      <c r="K16" s="310" t="s">
        <v>843</v>
      </c>
      <c r="L16" s="26" t="s">
        <v>843</v>
      </c>
      <c r="M16" s="52" t="s">
        <v>843</v>
      </c>
      <c r="N16" s="52" t="s">
        <v>843</v>
      </c>
      <c r="O16" s="197"/>
      <c r="P16" s="25"/>
      <c r="T16" s="284">
        <v>42434</v>
      </c>
      <c r="U16" s="282">
        <v>85</v>
      </c>
    </row>
    <row r="17" spans="1:21" s="19" customFormat="1" ht="35.25" customHeight="1">
      <c r="A17" s="23"/>
      <c r="B17" s="312"/>
      <c r="C17" s="26"/>
      <c r="D17" s="304"/>
      <c r="E17" s="305"/>
      <c r="F17" s="197"/>
      <c r="G17" s="310"/>
      <c r="H17" s="22"/>
      <c r="I17" s="23">
        <v>10</v>
      </c>
      <c r="J17" s="24" t="s">
        <v>901</v>
      </c>
      <c r="K17" s="310" t="s">
        <v>843</v>
      </c>
      <c r="L17" s="26" t="s">
        <v>843</v>
      </c>
      <c r="M17" s="52" t="s">
        <v>843</v>
      </c>
      <c r="N17" s="52" t="s">
        <v>843</v>
      </c>
      <c r="O17" s="197"/>
      <c r="P17" s="25"/>
      <c r="T17" s="284">
        <v>42504</v>
      </c>
      <c r="U17" s="282">
        <v>84</v>
      </c>
    </row>
    <row r="18" spans="1:21" s="19" customFormat="1" ht="35.25" customHeight="1">
      <c r="A18" s="23"/>
      <c r="B18" s="312"/>
      <c r="C18" s="26"/>
      <c r="D18" s="304"/>
      <c r="E18" s="305"/>
      <c r="F18" s="197"/>
      <c r="G18" s="310"/>
      <c r="H18" s="22"/>
      <c r="I18" s="23">
        <v>11</v>
      </c>
      <c r="J18" s="24" t="s">
        <v>902</v>
      </c>
      <c r="K18" s="310" t="s">
        <v>843</v>
      </c>
      <c r="L18" s="26" t="s">
        <v>843</v>
      </c>
      <c r="M18" s="52" t="s">
        <v>843</v>
      </c>
      <c r="N18" s="52" t="s">
        <v>843</v>
      </c>
      <c r="O18" s="197"/>
      <c r="P18" s="25"/>
      <c r="T18" s="284">
        <v>42574</v>
      </c>
      <c r="U18" s="282">
        <v>83</v>
      </c>
    </row>
    <row r="19" spans="1:21" s="19" customFormat="1" ht="35.25" customHeight="1">
      <c r="A19" s="23"/>
      <c r="B19" s="312"/>
      <c r="C19" s="26"/>
      <c r="D19" s="304"/>
      <c r="E19" s="305"/>
      <c r="F19" s="197"/>
      <c r="G19" s="310"/>
      <c r="H19" s="22"/>
      <c r="I19" s="23">
        <v>12</v>
      </c>
      <c r="J19" s="24" t="s">
        <v>903</v>
      </c>
      <c r="K19" s="310" t="s">
        <v>843</v>
      </c>
      <c r="L19" s="26" t="s">
        <v>843</v>
      </c>
      <c r="M19" s="52" t="s">
        <v>843</v>
      </c>
      <c r="N19" s="52" t="s">
        <v>843</v>
      </c>
      <c r="O19" s="197"/>
      <c r="P19" s="25"/>
      <c r="T19" s="284">
        <v>42654</v>
      </c>
      <c r="U19" s="282">
        <v>82</v>
      </c>
    </row>
    <row r="20" spans="1:21" s="19" customFormat="1" ht="35.25" customHeight="1">
      <c r="A20" s="23"/>
      <c r="B20" s="312"/>
      <c r="C20" s="26"/>
      <c r="D20" s="304"/>
      <c r="E20" s="305"/>
      <c r="F20" s="197"/>
      <c r="G20" s="310"/>
      <c r="H20" s="22"/>
      <c r="I20" s="297" t="s">
        <v>17</v>
      </c>
      <c r="J20" s="298"/>
      <c r="K20" s="298"/>
      <c r="L20" s="298"/>
      <c r="M20" s="298"/>
      <c r="N20" s="298"/>
      <c r="O20" s="298"/>
      <c r="P20" s="299"/>
      <c r="T20" s="284">
        <v>42734</v>
      </c>
      <c r="U20" s="282">
        <v>81</v>
      </c>
    </row>
    <row r="21" spans="1:21" s="19" customFormat="1" ht="35.25" customHeight="1">
      <c r="A21" s="23"/>
      <c r="B21" s="312"/>
      <c r="C21" s="26"/>
      <c r="D21" s="304"/>
      <c r="E21" s="305"/>
      <c r="F21" s="197"/>
      <c r="G21" s="310"/>
      <c r="H21" s="22"/>
      <c r="I21" s="51" t="s">
        <v>12</v>
      </c>
      <c r="J21" s="51" t="s">
        <v>64</v>
      </c>
      <c r="K21" s="51" t="s">
        <v>63</v>
      </c>
      <c r="L21" s="134" t="s">
        <v>13</v>
      </c>
      <c r="M21" s="135" t="s">
        <v>14</v>
      </c>
      <c r="N21" s="135" t="s">
        <v>493</v>
      </c>
      <c r="O21" s="196" t="s">
        <v>15</v>
      </c>
      <c r="P21" s="51" t="s">
        <v>28</v>
      </c>
      <c r="T21" s="284">
        <v>42814</v>
      </c>
      <c r="U21" s="282">
        <v>80</v>
      </c>
    </row>
    <row r="22" spans="1:21" s="19" customFormat="1" ht="35.25" customHeight="1">
      <c r="A22" s="23"/>
      <c r="B22" s="312"/>
      <c r="C22" s="26"/>
      <c r="D22" s="304"/>
      <c r="E22" s="305"/>
      <c r="F22" s="197"/>
      <c r="G22" s="310"/>
      <c r="H22" s="22"/>
      <c r="I22" s="23">
        <v>1</v>
      </c>
      <c r="J22" s="24" t="s">
        <v>390</v>
      </c>
      <c r="K22" s="310" t="s">
        <v>843</v>
      </c>
      <c r="L22" s="26" t="s">
        <v>843</v>
      </c>
      <c r="M22" s="52" t="s">
        <v>843</v>
      </c>
      <c r="N22" s="52" t="s">
        <v>843</v>
      </c>
      <c r="O22" s="197"/>
      <c r="P22" s="25"/>
      <c r="T22" s="284">
        <v>42894</v>
      </c>
      <c r="U22" s="282">
        <v>79</v>
      </c>
    </row>
    <row r="23" spans="1:21" s="19" customFormat="1" ht="35.25" customHeight="1">
      <c r="A23" s="23"/>
      <c r="B23" s="312"/>
      <c r="C23" s="26"/>
      <c r="D23" s="304"/>
      <c r="E23" s="305"/>
      <c r="F23" s="197"/>
      <c r="G23" s="310"/>
      <c r="H23" s="22"/>
      <c r="I23" s="23">
        <v>2</v>
      </c>
      <c r="J23" s="24" t="s">
        <v>391</v>
      </c>
      <c r="K23" s="310" t="s">
        <v>843</v>
      </c>
      <c r="L23" s="26" t="s">
        <v>843</v>
      </c>
      <c r="M23" s="52" t="s">
        <v>843</v>
      </c>
      <c r="N23" s="52" t="s">
        <v>843</v>
      </c>
      <c r="O23" s="197"/>
      <c r="P23" s="25"/>
      <c r="T23" s="284">
        <v>42974</v>
      </c>
      <c r="U23" s="282">
        <v>78</v>
      </c>
    </row>
    <row r="24" spans="1:21" s="19" customFormat="1" ht="35.25" customHeight="1">
      <c r="A24" s="23"/>
      <c r="B24" s="312"/>
      <c r="C24" s="26"/>
      <c r="D24" s="304"/>
      <c r="E24" s="305"/>
      <c r="F24" s="197"/>
      <c r="G24" s="310"/>
      <c r="H24" s="22"/>
      <c r="I24" s="23">
        <v>3</v>
      </c>
      <c r="J24" s="24" t="s">
        <v>392</v>
      </c>
      <c r="K24" s="310" t="s">
        <v>843</v>
      </c>
      <c r="L24" s="26" t="s">
        <v>843</v>
      </c>
      <c r="M24" s="52" t="s">
        <v>843</v>
      </c>
      <c r="N24" s="52" t="s">
        <v>843</v>
      </c>
      <c r="O24" s="197"/>
      <c r="P24" s="25"/>
      <c r="T24" s="284">
        <v>43054</v>
      </c>
      <c r="U24" s="282">
        <v>77</v>
      </c>
    </row>
    <row r="25" spans="1:21" s="19" customFormat="1" ht="35.25" customHeight="1">
      <c r="A25" s="23"/>
      <c r="B25" s="312"/>
      <c r="C25" s="26"/>
      <c r="D25" s="304"/>
      <c r="E25" s="305"/>
      <c r="F25" s="197"/>
      <c r="G25" s="310"/>
      <c r="H25" s="22"/>
      <c r="I25" s="23">
        <v>4</v>
      </c>
      <c r="J25" s="24" t="s">
        <v>393</v>
      </c>
      <c r="K25" s="310" t="s">
        <v>843</v>
      </c>
      <c r="L25" s="26" t="s">
        <v>843</v>
      </c>
      <c r="M25" s="52" t="s">
        <v>843</v>
      </c>
      <c r="N25" s="52" t="s">
        <v>843</v>
      </c>
      <c r="O25" s="197"/>
      <c r="P25" s="25"/>
      <c r="T25" s="284">
        <v>43134</v>
      </c>
      <c r="U25" s="282">
        <v>76</v>
      </c>
    </row>
    <row r="26" spans="1:21" s="19" customFormat="1" ht="35.25" customHeight="1">
      <c r="A26" s="23"/>
      <c r="B26" s="312"/>
      <c r="C26" s="26"/>
      <c r="D26" s="304"/>
      <c r="E26" s="305"/>
      <c r="F26" s="197"/>
      <c r="G26" s="310"/>
      <c r="H26" s="22"/>
      <c r="I26" s="23">
        <v>5</v>
      </c>
      <c r="J26" s="24" t="s">
        <v>394</v>
      </c>
      <c r="K26" s="310" t="s">
        <v>843</v>
      </c>
      <c r="L26" s="26" t="s">
        <v>843</v>
      </c>
      <c r="M26" s="52" t="s">
        <v>843</v>
      </c>
      <c r="N26" s="52" t="s">
        <v>843</v>
      </c>
      <c r="O26" s="197"/>
      <c r="P26" s="25"/>
      <c r="T26" s="284">
        <v>43214</v>
      </c>
      <c r="U26" s="282">
        <v>75</v>
      </c>
    </row>
    <row r="27" spans="1:21" s="19" customFormat="1" ht="35.25" customHeight="1">
      <c r="A27" s="23"/>
      <c r="B27" s="312"/>
      <c r="C27" s="26"/>
      <c r="D27" s="304"/>
      <c r="E27" s="305"/>
      <c r="F27" s="197"/>
      <c r="G27" s="310"/>
      <c r="H27" s="22"/>
      <c r="I27" s="23">
        <v>6</v>
      </c>
      <c r="J27" s="24" t="s">
        <v>395</v>
      </c>
      <c r="K27" s="310" t="s">
        <v>843</v>
      </c>
      <c r="L27" s="26" t="s">
        <v>843</v>
      </c>
      <c r="M27" s="52" t="s">
        <v>843</v>
      </c>
      <c r="N27" s="52" t="s">
        <v>843</v>
      </c>
      <c r="O27" s="197"/>
      <c r="P27" s="25"/>
      <c r="T27" s="284">
        <v>43314</v>
      </c>
      <c r="U27" s="282">
        <v>74</v>
      </c>
    </row>
    <row r="28" spans="1:21" s="19" customFormat="1" ht="35.25" customHeight="1">
      <c r="A28" s="23"/>
      <c r="B28" s="312"/>
      <c r="C28" s="26"/>
      <c r="D28" s="304"/>
      <c r="E28" s="305"/>
      <c r="F28" s="197"/>
      <c r="G28" s="310"/>
      <c r="H28" s="22"/>
      <c r="I28" s="23">
        <v>7</v>
      </c>
      <c r="J28" s="24" t="s">
        <v>396</v>
      </c>
      <c r="K28" s="310" t="s">
        <v>843</v>
      </c>
      <c r="L28" s="26" t="s">
        <v>843</v>
      </c>
      <c r="M28" s="52" t="s">
        <v>843</v>
      </c>
      <c r="N28" s="52" t="s">
        <v>843</v>
      </c>
      <c r="O28" s="197"/>
      <c r="P28" s="25"/>
      <c r="T28" s="284">
        <v>43414</v>
      </c>
      <c r="U28" s="282">
        <v>73</v>
      </c>
    </row>
    <row r="29" spans="1:21" s="19" customFormat="1" ht="35.25" customHeight="1">
      <c r="A29" s="23"/>
      <c r="B29" s="312"/>
      <c r="C29" s="26"/>
      <c r="D29" s="304"/>
      <c r="E29" s="305"/>
      <c r="F29" s="197"/>
      <c r="G29" s="310"/>
      <c r="H29" s="22"/>
      <c r="I29" s="23">
        <v>8</v>
      </c>
      <c r="J29" s="24" t="s">
        <v>397</v>
      </c>
      <c r="K29" s="310" t="s">
        <v>843</v>
      </c>
      <c r="L29" s="26" t="s">
        <v>843</v>
      </c>
      <c r="M29" s="52" t="s">
        <v>843</v>
      </c>
      <c r="N29" s="52" t="s">
        <v>843</v>
      </c>
      <c r="O29" s="197"/>
      <c r="P29" s="25"/>
      <c r="T29" s="284">
        <v>43514</v>
      </c>
      <c r="U29" s="282">
        <v>72</v>
      </c>
    </row>
    <row r="30" spans="1:21" s="19" customFormat="1" ht="35.25" customHeight="1">
      <c r="A30" s="23"/>
      <c r="B30" s="312"/>
      <c r="C30" s="26"/>
      <c r="D30" s="304"/>
      <c r="E30" s="305"/>
      <c r="F30" s="197"/>
      <c r="G30" s="310"/>
      <c r="H30" s="22"/>
      <c r="I30" s="23">
        <v>9</v>
      </c>
      <c r="J30" s="24" t="s">
        <v>398</v>
      </c>
      <c r="K30" s="310" t="s">
        <v>843</v>
      </c>
      <c r="L30" s="26" t="s">
        <v>843</v>
      </c>
      <c r="M30" s="52" t="s">
        <v>843</v>
      </c>
      <c r="N30" s="52" t="s">
        <v>843</v>
      </c>
      <c r="O30" s="197"/>
      <c r="P30" s="25"/>
      <c r="T30" s="284">
        <v>43614</v>
      </c>
      <c r="U30" s="282">
        <v>71</v>
      </c>
    </row>
    <row r="31" spans="1:21" s="19" customFormat="1" ht="35.25" customHeight="1">
      <c r="A31" s="23"/>
      <c r="B31" s="312"/>
      <c r="C31" s="26"/>
      <c r="D31" s="304"/>
      <c r="E31" s="305"/>
      <c r="F31" s="197"/>
      <c r="G31" s="310"/>
      <c r="H31" s="22"/>
      <c r="I31" s="23">
        <v>10</v>
      </c>
      <c r="J31" s="24" t="s">
        <v>399</v>
      </c>
      <c r="K31" s="310" t="s">
        <v>843</v>
      </c>
      <c r="L31" s="26" t="s">
        <v>843</v>
      </c>
      <c r="M31" s="52" t="s">
        <v>843</v>
      </c>
      <c r="N31" s="52" t="s">
        <v>843</v>
      </c>
      <c r="O31" s="197"/>
      <c r="P31" s="25"/>
      <c r="T31" s="284">
        <v>43714</v>
      </c>
      <c r="U31" s="282">
        <v>70</v>
      </c>
    </row>
    <row r="32" spans="1:21" s="19" customFormat="1" ht="35.25" customHeight="1">
      <c r="A32" s="23"/>
      <c r="B32" s="312"/>
      <c r="C32" s="26"/>
      <c r="D32" s="304"/>
      <c r="E32" s="305"/>
      <c r="F32" s="197"/>
      <c r="G32" s="310"/>
      <c r="H32" s="22"/>
      <c r="I32" s="23">
        <v>11</v>
      </c>
      <c r="J32" s="24" t="s">
        <v>400</v>
      </c>
      <c r="K32" s="310" t="s">
        <v>843</v>
      </c>
      <c r="L32" s="26" t="s">
        <v>843</v>
      </c>
      <c r="M32" s="52" t="s">
        <v>843</v>
      </c>
      <c r="N32" s="52" t="s">
        <v>843</v>
      </c>
      <c r="O32" s="197"/>
      <c r="P32" s="25"/>
      <c r="T32" s="284">
        <v>43834</v>
      </c>
      <c r="U32" s="282">
        <v>69</v>
      </c>
    </row>
    <row r="33" spans="1:21" s="19" customFormat="1" ht="35.25" customHeight="1">
      <c r="A33" s="23"/>
      <c r="B33" s="312"/>
      <c r="C33" s="26"/>
      <c r="D33" s="304"/>
      <c r="E33" s="305"/>
      <c r="F33" s="197"/>
      <c r="G33" s="310"/>
      <c r="H33" s="22"/>
      <c r="I33" s="23">
        <v>12</v>
      </c>
      <c r="J33" s="24" t="s">
        <v>401</v>
      </c>
      <c r="K33" s="310" t="s">
        <v>843</v>
      </c>
      <c r="L33" s="26" t="s">
        <v>843</v>
      </c>
      <c r="M33" s="52" t="s">
        <v>843</v>
      </c>
      <c r="N33" s="52" t="s">
        <v>843</v>
      </c>
      <c r="O33" s="197"/>
      <c r="P33" s="25"/>
      <c r="T33" s="284">
        <v>43954</v>
      </c>
      <c r="U33" s="282">
        <v>68</v>
      </c>
    </row>
    <row r="34" spans="1:21" s="19" customFormat="1" ht="35.25" customHeight="1">
      <c r="A34" s="23"/>
      <c r="B34" s="312"/>
      <c r="C34" s="26"/>
      <c r="D34" s="304"/>
      <c r="E34" s="305"/>
      <c r="F34" s="197"/>
      <c r="G34" s="310"/>
      <c r="H34" s="22"/>
      <c r="I34" s="297" t="s">
        <v>18</v>
      </c>
      <c r="J34" s="298"/>
      <c r="K34" s="298"/>
      <c r="L34" s="298"/>
      <c r="M34" s="298"/>
      <c r="N34" s="298"/>
      <c r="O34" s="298"/>
      <c r="P34" s="299"/>
      <c r="T34" s="284">
        <v>44074</v>
      </c>
      <c r="U34" s="282">
        <v>67</v>
      </c>
    </row>
    <row r="35" spans="1:21" s="19" customFormat="1" ht="35.25" customHeight="1">
      <c r="A35" s="23"/>
      <c r="B35" s="312"/>
      <c r="C35" s="26"/>
      <c r="D35" s="304"/>
      <c r="E35" s="305"/>
      <c r="F35" s="197"/>
      <c r="G35" s="310"/>
      <c r="H35" s="22"/>
      <c r="I35" s="51" t="s">
        <v>12</v>
      </c>
      <c r="J35" s="51" t="s">
        <v>64</v>
      </c>
      <c r="K35" s="51" t="s">
        <v>63</v>
      </c>
      <c r="L35" s="134" t="s">
        <v>13</v>
      </c>
      <c r="M35" s="135" t="s">
        <v>14</v>
      </c>
      <c r="N35" s="135" t="s">
        <v>493</v>
      </c>
      <c r="O35" s="196" t="s">
        <v>15</v>
      </c>
      <c r="P35" s="51" t="s">
        <v>28</v>
      </c>
      <c r="T35" s="284">
        <v>44194</v>
      </c>
      <c r="U35" s="282">
        <v>66</v>
      </c>
    </row>
    <row r="36" spans="1:21" s="19" customFormat="1" ht="35.25" customHeight="1">
      <c r="A36" s="23"/>
      <c r="B36" s="312"/>
      <c r="C36" s="26"/>
      <c r="D36" s="304"/>
      <c r="E36" s="305"/>
      <c r="F36" s="197"/>
      <c r="G36" s="310"/>
      <c r="H36" s="22"/>
      <c r="I36" s="23">
        <v>1</v>
      </c>
      <c r="J36" s="24" t="s">
        <v>402</v>
      </c>
      <c r="K36" s="310" t="s">
        <v>843</v>
      </c>
      <c r="L36" s="26" t="s">
        <v>843</v>
      </c>
      <c r="M36" s="52" t="s">
        <v>843</v>
      </c>
      <c r="N36" s="52" t="s">
        <v>843</v>
      </c>
      <c r="O36" s="197"/>
      <c r="P36" s="25"/>
      <c r="T36" s="284">
        <v>44314</v>
      </c>
      <c r="U36" s="282">
        <v>65</v>
      </c>
    </row>
    <row r="37" spans="1:21" s="19" customFormat="1" ht="35.25" customHeight="1">
      <c r="A37" s="23"/>
      <c r="B37" s="312"/>
      <c r="C37" s="26"/>
      <c r="D37" s="304"/>
      <c r="E37" s="305"/>
      <c r="F37" s="197"/>
      <c r="G37" s="310"/>
      <c r="H37" s="22"/>
      <c r="I37" s="23">
        <v>2</v>
      </c>
      <c r="J37" s="24" t="s">
        <v>403</v>
      </c>
      <c r="K37" s="310" t="s">
        <v>843</v>
      </c>
      <c r="L37" s="26" t="s">
        <v>843</v>
      </c>
      <c r="M37" s="52" t="s">
        <v>843</v>
      </c>
      <c r="N37" s="52" t="s">
        <v>843</v>
      </c>
      <c r="O37" s="197"/>
      <c r="P37" s="25"/>
      <c r="T37" s="284">
        <v>44434</v>
      </c>
      <c r="U37" s="282">
        <v>64</v>
      </c>
    </row>
    <row r="38" spans="1:21" s="19" customFormat="1" ht="35.25" customHeight="1">
      <c r="A38" s="23"/>
      <c r="B38" s="312"/>
      <c r="C38" s="26"/>
      <c r="D38" s="304"/>
      <c r="E38" s="305"/>
      <c r="F38" s="197"/>
      <c r="G38" s="310"/>
      <c r="H38" s="22"/>
      <c r="I38" s="23">
        <v>3</v>
      </c>
      <c r="J38" s="24" t="s">
        <v>404</v>
      </c>
      <c r="K38" s="310" t="s">
        <v>843</v>
      </c>
      <c r="L38" s="26" t="s">
        <v>843</v>
      </c>
      <c r="M38" s="52" t="s">
        <v>843</v>
      </c>
      <c r="N38" s="52" t="s">
        <v>843</v>
      </c>
      <c r="O38" s="197"/>
      <c r="P38" s="25"/>
      <c r="T38" s="284">
        <v>44554</v>
      </c>
      <c r="U38" s="282">
        <v>63</v>
      </c>
    </row>
    <row r="39" spans="1:21" s="19" customFormat="1" ht="35.25" customHeight="1">
      <c r="A39" s="23"/>
      <c r="B39" s="312"/>
      <c r="C39" s="26"/>
      <c r="D39" s="304"/>
      <c r="E39" s="305"/>
      <c r="F39" s="197"/>
      <c r="G39" s="310"/>
      <c r="H39" s="22"/>
      <c r="I39" s="23">
        <v>4</v>
      </c>
      <c r="J39" s="24" t="s">
        <v>405</v>
      </c>
      <c r="K39" s="310" t="s">
        <v>843</v>
      </c>
      <c r="L39" s="26" t="s">
        <v>843</v>
      </c>
      <c r="M39" s="52" t="s">
        <v>843</v>
      </c>
      <c r="N39" s="52" t="s">
        <v>843</v>
      </c>
      <c r="O39" s="197"/>
      <c r="P39" s="25"/>
      <c r="T39" s="284">
        <v>44674</v>
      </c>
      <c r="U39" s="282">
        <v>62</v>
      </c>
    </row>
    <row r="40" spans="1:21" s="19" customFormat="1" ht="35.25" customHeight="1">
      <c r="A40" s="23"/>
      <c r="B40" s="312"/>
      <c r="C40" s="26"/>
      <c r="D40" s="304"/>
      <c r="E40" s="305"/>
      <c r="F40" s="197"/>
      <c r="G40" s="310"/>
      <c r="H40" s="22"/>
      <c r="I40" s="23">
        <v>5</v>
      </c>
      <c r="J40" s="24" t="s">
        <v>406</v>
      </c>
      <c r="K40" s="310" t="s">
        <v>843</v>
      </c>
      <c r="L40" s="26" t="s">
        <v>843</v>
      </c>
      <c r="M40" s="52" t="s">
        <v>843</v>
      </c>
      <c r="N40" s="52" t="s">
        <v>843</v>
      </c>
      <c r="O40" s="197"/>
      <c r="P40" s="25"/>
      <c r="T40" s="284">
        <v>44794</v>
      </c>
      <c r="U40" s="282">
        <v>61</v>
      </c>
    </row>
    <row r="41" spans="1:21" s="19" customFormat="1" ht="35.25" customHeight="1">
      <c r="A41" s="23"/>
      <c r="B41" s="312"/>
      <c r="C41" s="26"/>
      <c r="D41" s="304"/>
      <c r="E41" s="305"/>
      <c r="F41" s="197"/>
      <c r="G41" s="310"/>
      <c r="H41" s="22"/>
      <c r="I41" s="23">
        <v>6</v>
      </c>
      <c r="J41" s="24" t="s">
        <v>407</v>
      </c>
      <c r="K41" s="310" t="s">
        <v>843</v>
      </c>
      <c r="L41" s="26" t="s">
        <v>843</v>
      </c>
      <c r="M41" s="52" t="s">
        <v>843</v>
      </c>
      <c r="N41" s="52" t="s">
        <v>843</v>
      </c>
      <c r="O41" s="197"/>
      <c r="P41" s="25"/>
      <c r="T41" s="284">
        <v>44914</v>
      </c>
      <c r="U41" s="282">
        <v>60</v>
      </c>
    </row>
    <row r="42" spans="1:21" s="19" customFormat="1" ht="35.25" customHeight="1">
      <c r="A42" s="23"/>
      <c r="B42" s="312"/>
      <c r="C42" s="26"/>
      <c r="D42" s="304"/>
      <c r="E42" s="305"/>
      <c r="F42" s="197"/>
      <c r="G42" s="310"/>
      <c r="H42" s="22"/>
      <c r="I42" s="23">
        <v>7</v>
      </c>
      <c r="J42" s="24" t="s">
        <v>408</v>
      </c>
      <c r="K42" s="310" t="s">
        <v>843</v>
      </c>
      <c r="L42" s="26" t="s">
        <v>843</v>
      </c>
      <c r="M42" s="52" t="s">
        <v>843</v>
      </c>
      <c r="N42" s="52" t="s">
        <v>843</v>
      </c>
      <c r="O42" s="197"/>
      <c r="P42" s="25"/>
      <c r="T42" s="284">
        <v>45064</v>
      </c>
      <c r="U42" s="282">
        <v>59</v>
      </c>
    </row>
    <row r="43" spans="1:21" s="19" customFormat="1" ht="35.25" customHeight="1">
      <c r="A43" s="23"/>
      <c r="B43" s="312"/>
      <c r="C43" s="26"/>
      <c r="D43" s="304"/>
      <c r="E43" s="305"/>
      <c r="F43" s="197"/>
      <c r="G43" s="310"/>
      <c r="H43" s="22"/>
      <c r="I43" s="23">
        <v>8</v>
      </c>
      <c r="J43" s="24" t="s">
        <v>409</v>
      </c>
      <c r="K43" s="310" t="s">
        <v>843</v>
      </c>
      <c r="L43" s="26" t="s">
        <v>843</v>
      </c>
      <c r="M43" s="52" t="s">
        <v>843</v>
      </c>
      <c r="N43" s="52" t="s">
        <v>843</v>
      </c>
      <c r="O43" s="197"/>
      <c r="P43" s="25"/>
      <c r="T43" s="284">
        <v>45214</v>
      </c>
      <c r="U43" s="282">
        <v>58</v>
      </c>
    </row>
    <row r="44" spans="1:21" s="19" customFormat="1" ht="35.25" customHeight="1">
      <c r="A44" s="23"/>
      <c r="B44" s="312"/>
      <c r="C44" s="26"/>
      <c r="D44" s="304"/>
      <c r="E44" s="305"/>
      <c r="F44" s="197"/>
      <c r="G44" s="310"/>
      <c r="H44" s="22"/>
      <c r="I44" s="23">
        <v>9</v>
      </c>
      <c r="J44" s="24" t="s">
        <v>410</v>
      </c>
      <c r="K44" s="310" t="s">
        <v>843</v>
      </c>
      <c r="L44" s="26" t="s">
        <v>843</v>
      </c>
      <c r="M44" s="52" t="s">
        <v>843</v>
      </c>
      <c r="N44" s="52" t="s">
        <v>843</v>
      </c>
      <c r="O44" s="197"/>
      <c r="P44" s="25"/>
      <c r="T44" s="284">
        <v>45364</v>
      </c>
      <c r="U44" s="282">
        <v>57</v>
      </c>
    </row>
    <row r="45" spans="1:21" s="19" customFormat="1" ht="35.25" customHeight="1">
      <c r="A45" s="23"/>
      <c r="B45" s="312"/>
      <c r="C45" s="26"/>
      <c r="D45" s="304"/>
      <c r="E45" s="305"/>
      <c r="F45" s="197"/>
      <c r="G45" s="310"/>
      <c r="H45" s="22"/>
      <c r="I45" s="23">
        <v>10</v>
      </c>
      <c r="J45" s="24" t="s">
        <v>411</v>
      </c>
      <c r="K45" s="310" t="s">
        <v>843</v>
      </c>
      <c r="L45" s="26" t="s">
        <v>843</v>
      </c>
      <c r="M45" s="52" t="s">
        <v>843</v>
      </c>
      <c r="N45" s="52" t="s">
        <v>843</v>
      </c>
      <c r="O45" s="197"/>
      <c r="P45" s="25"/>
      <c r="T45" s="284">
        <v>45514</v>
      </c>
      <c r="U45" s="282">
        <v>56</v>
      </c>
    </row>
    <row r="46" spans="1:21" s="19" customFormat="1" ht="35.25" customHeight="1">
      <c r="A46" s="23"/>
      <c r="B46" s="312"/>
      <c r="C46" s="26"/>
      <c r="D46" s="304"/>
      <c r="E46" s="305"/>
      <c r="F46" s="197"/>
      <c r="G46" s="310"/>
      <c r="H46" s="22"/>
      <c r="I46" s="23">
        <v>11</v>
      </c>
      <c r="J46" s="24" t="s">
        <v>412</v>
      </c>
      <c r="K46" s="310" t="s">
        <v>843</v>
      </c>
      <c r="L46" s="26" t="s">
        <v>843</v>
      </c>
      <c r="M46" s="52" t="s">
        <v>843</v>
      </c>
      <c r="N46" s="52" t="s">
        <v>843</v>
      </c>
      <c r="O46" s="197"/>
      <c r="P46" s="25"/>
      <c r="T46" s="284">
        <v>45664</v>
      </c>
      <c r="U46" s="282">
        <v>55</v>
      </c>
    </row>
    <row r="47" spans="1:21" s="19" customFormat="1" ht="35.25" customHeight="1">
      <c r="A47" s="23"/>
      <c r="B47" s="312"/>
      <c r="C47" s="26"/>
      <c r="D47" s="304"/>
      <c r="E47" s="305"/>
      <c r="F47" s="197"/>
      <c r="G47" s="310"/>
      <c r="H47" s="22"/>
      <c r="I47" s="23">
        <v>12</v>
      </c>
      <c r="J47" s="24" t="s">
        <v>413</v>
      </c>
      <c r="K47" s="310" t="s">
        <v>843</v>
      </c>
      <c r="L47" s="26" t="s">
        <v>843</v>
      </c>
      <c r="M47" s="52" t="s">
        <v>843</v>
      </c>
      <c r="N47" s="52" t="s">
        <v>843</v>
      </c>
      <c r="O47" s="197"/>
      <c r="P47" s="25"/>
      <c r="T47" s="284">
        <v>45814</v>
      </c>
      <c r="U47" s="282">
        <v>54</v>
      </c>
    </row>
    <row r="48" spans="1:21" ht="7.5" customHeight="1">
      <c r="A48" s="37"/>
      <c r="B48" s="37"/>
      <c r="C48" s="38"/>
      <c r="D48" s="59"/>
      <c r="E48" s="39"/>
      <c r="F48" s="204"/>
      <c r="G48" s="41"/>
      <c r="I48" s="42"/>
      <c r="J48" s="43"/>
      <c r="K48" s="44"/>
      <c r="L48" s="45"/>
      <c r="M48" s="55"/>
      <c r="N48" s="55"/>
      <c r="O48" s="198"/>
      <c r="P48" s="44"/>
      <c r="T48" s="284">
        <v>52614</v>
      </c>
      <c r="U48" s="282">
        <v>39</v>
      </c>
    </row>
    <row r="49" spans="1:21" ht="14.25" customHeight="1">
      <c r="A49" s="31" t="s">
        <v>19</v>
      </c>
      <c r="B49" s="31"/>
      <c r="C49" s="31"/>
      <c r="D49" s="60"/>
      <c r="E49" s="53" t="s">
        <v>0</v>
      </c>
      <c r="F49" s="205" t="s">
        <v>1</v>
      </c>
      <c r="G49" s="28"/>
      <c r="H49" s="32" t="s">
        <v>2</v>
      </c>
      <c r="I49" s="32"/>
      <c r="J49" s="32"/>
      <c r="K49" s="32"/>
      <c r="M49" s="56" t="s">
        <v>3</v>
      </c>
      <c r="N49" s="57" t="s">
        <v>3</v>
      </c>
      <c r="O49" s="199" t="s">
        <v>3</v>
      </c>
      <c r="P49" s="31"/>
      <c r="Q49" s="33"/>
      <c r="T49" s="284">
        <v>52814</v>
      </c>
      <c r="U49" s="282">
        <v>38</v>
      </c>
    </row>
    <row r="50" spans="20:21" ht="12.75">
      <c r="T50" s="284">
        <v>53014</v>
      </c>
      <c r="U50" s="282">
        <v>37</v>
      </c>
    </row>
    <row r="51" spans="20:21" ht="12.75">
      <c r="T51" s="284">
        <v>53214</v>
      </c>
      <c r="U51" s="282">
        <v>36</v>
      </c>
    </row>
    <row r="52" spans="20:21" ht="12.75">
      <c r="T52" s="284">
        <v>53514</v>
      </c>
      <c r="U52" s="282">
        <v>35</v>
      </c>
    </row>
    <row r="53" spans="20:21" ht="12.75">
      <c r="T53" s="284">
        <v>53814</v>
      </c>
      <c r="U53" s="282">
        <v>34</v>
      </c>
    </row>
    <row r="54" spans="20:21" ht="12.75">
      <c r="T54" s="284">
        <v>54114</v>
      </c>
      <c r="U54" s="282">
        <v>33</v>
      </c>
    </row>
    <row r="55" spans="20:21" ht="12.75">
      <c r="T55" s="284">
        <v>54414</v>
      </c>
      <c r="U55" s="282">
        <v>32</v>
      </c>
    </row>
    <row r="56" spans="20:21" ht="12.75">
      <c r="T56" s="284">
        <v>54814</v>
      </c>
      <c r="U56" s="282">
        <v>31</v>
      </c>
    </row>
    <row r="57" spans="20:21" ht="12.75">
      <c r="T57" s="284">
        <v>55214</v>
      </c>
      <c r="U57" s="282">
        <v>30</v>
      </c>
    </row>
    <row r="58" spans="20:21" ht="12.75">
      <c r="T58" s="284">
        <v>55614</v>
      </c>
      <c r="U58" s="282">
        <v>29</v>
      </c>
    </row>
    <row r="59" spans="20:21" ht="12.75">
      <c r="T59" s="284">
        <v>60014</v>
      </c>
      <c r="U59" s="282">
        <v>28</v>
      </c>
    </row>
    <row r="60" spans="20:21" ht="12.75">
      <c r="T60" s="284">
        <v>60414</v>
      </c>
      <c r="U60" s="282">
        <v>27</v>
      </c>
    </row>
    <row r="61" spans="20:21" ht="12.75">
      <c r="T61" s="284">
        <v>60814</v>
      </c>
      <c r="U61" s="282">
        <v>26</v>
      </c>
    </row>
    <row r="62" spans="20:21" ht="12.75">
      <c r="T62" s="284">
        <v>61214</v>
      </c>
      <c r="U62" s="282">
        <v>25</v>
      </c>
    </row>
    <row r="63" spans="20:21" ht="12.75">
      <c r="T63" s="284">
        <v>61614</v>
      </c>
      <c r="U63" s="282">
        <v>24</v>
      </c>
    </row>
    <row r="64" spans="20:21" ht="12.75">
      <c r="T64" s="284">
        <v>62014</v>
      </c>
      <c r="U64" s="282">
        <v>23</v>
      </c>
    </row>
    <row r="65" spans="20:21" ht="12.75">
      <c r="T65" s="284">
        <v>62414</v>
      </c>
      <c r="U65" s="282">
        <v>22</v>
      </c>
    </row>
    <row r="66" spans="20:21" ht="12.75">
      <c r="T66" s="284">
        <v>62814</v>
      </c>
      <c r="U66" s="282">
        <v>21</v>
      </c>
    </row>
    <row r="67" spans="20:21" ht="12.75">
      <c r="T67" s="284">
        <v>63214</v>
      </c>
      <c r="U67" s="282">
        <v>20</v>
      </c>
    </row>
    <row r="68" spans="20:21" ht="12.75">
      <c r="T68" s="284">
        <v>63614</v>
      </c>
      <c r="U68" s="282">
        <v>19</v>
      </c>
    </row>
    <row r="69" spans="20:21" ht="12.75">
      <c r="T69" s="284">
        <v>64014</v>
      </c>
      <c r="U69" s="282">
        <v>18</v>
      </c>
    </row>
    <row r="70" spans="20:21" ht="12.75">
      <c r="T70" s="284">
        <v>64414</v>
      </c>
      <c r="U70" s="282">
        <v>17</v>
      </c>
    </row>
    <row r="71" spans="20:21" ht="12.75">
      <c r="T71" s="284">
        <v>64814</v>
      </c>
      <c r="U71" s="282">
        <v>16</v>
      </c>
    </row>
    <row r="72" spans="20:21" ht="12.75">
      <c r="T72" s="284">
        <v>65214</v>
      </c>
      <c r="U72" s="282">
        <v>15</v>
      </c>
    </row>
    <row r="73" spans="20:21" ht="12.75">
      <c r="T73" s="284">
        <v>65614</v>
      </c>
      <c r="U73" s="282">
        <v>14</v>
      </c>
    </row>
    <row r="74" spans="20:21" ht="12.75">
      <c r="T74" s="284">
        <v>70014</v>
      </c>
      <c r="U74" s="282">
        <v>13</v>
      </c>
    </row>
    <row r="75" spans="20:21" ht="12.75">
      <c r="T75" s="284">
        <v>70414</v>
      </c>
      <c r="U75" s="282">
        <v>12</v>
      </c>
    </row>
    <row r="76" spans="20:21" ht="12.75">
      <c r="T76" s="284">
        <v>70914</v>
      </c>
      <c r="U76" s="282">
        <v>11</v>
      </c>
    </row>
    <row r="77" spans="20:21" ht="12.75">
      <c r="T77" s="284">
        <v>71414</v>
      </c>
      <c r="U77" s="282">
        <v>10</v>
      </c>
    </row>
    <row r="78" spans="20:21" ht="12.75">
      <c r="T78" s="284">
        <v>71914</v>
      </c>
      <c r="U78" s="282">
        <v>9</v>
      </c>
    </row>
    <row r="79" spans="20:21" ht="12.75">
      <c r="T79" s="284">
        <v>72414</v>
      </c>
      <c r="U79" s="282">
        <v>8</v>
      </c>
    </row>
    <row r="80" spans="20:21" ht="12.75">
      <c r="T80" s="284">
        <v>72914</v>
      </c>
      <c r="U80" s="282">
        <v>7</v>
      </c>
    </row>
    <row r="81" spans="20:21" ht="12.75">
      <c r="T81" s="284">
        <v>73414</v>
      </c>
      <c r="U81" s="282">
        <v>6</v>
      </c>
    </row>
    <row r="82" spans="20:21" ht="12.75">
      <c r="T82" s="284">
        <v>73914</v>
      </c>
      <c r="U82" s="282">
        <v>5</v>
      </c>
    </row>
    <row r="83" spans="20:21" ht="12.75">
      <c r="T83" s="284">
        <v>74414</v>
      </c>
      <c r="U83" s="282">
        <v>4</v>
      </c>
    </row>
    <row r="84" spans="20:21" ht="12.75">
      <c r="T84" s="284">
        <v>74914</v>
      </c>
      <c r="U84" s="282">
        <v>3</v>
      </c>
    </row>
    <row r="85" spans="20:21" ht="12.75">
      <c r="T85" s="284">
        <v>75414</v>
      </c>
      <c r="U85" s="282">
        <v>2</v>
      </c>
    </row>
    <row r="86" spans="20:21" ht="12.75">
      <c r="T86" s="284">
        <v>80014</v>
      </c>
      <c r="U86" s="282">
        <v>1</v>
      </c>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22.xml><?xml version="1.0" encoding="utf-8"?>
<worksheet xmlns="http://schemas.openxmlformats.org/spreadsheetml/2006/main" xmlns:r="http://schemas.openxmlformats.org/officeDocument/2006/relationships">
  <sheetPr>
    <tabColor rgb="FFFFC000"/>
  </sheetPr>
  <dimension ref="A1:R85"/>
  <sheetViews>
    <sheetView view="pageBreakPreview" zoomScale="80" zoomScaleSheetLayoutView="80" zoomScalePageLayoutView="0" workbookViewId="0" topLeftCell="A1">
      <selection activeCell="M10" sqref="M10"/>
    </sheetView>
  </sheetViews>
  <sheetFormatPr defaultColWidth="9.140625" defaultRowHeight="12.75"/>
  <cols>
    <col min="1" max="1" width="6.00390625" style="96" customWidth="1"/>
    <col min="2" max="2" width="16.7109375" style="96" hidden="1" customWidth="1"/>
    <col min="3" max="3" width="7.00390625" style="96" customWidth="1"/>
    <col min="4" max="4" width="13.57421875" style="97" customWidth="1"/>
    <col min="5" max="5" width="24.421875" style="96" bestFit="1" customWidth="1"/>
    <col min="6" max="6" width="43.57421875" style="3" bestFit="1" customWidth="1"/>
    <col min="7" max="11" width="10.8515625" style="3" customWidth="1"/>
    <col min="12" max="12" width="12.00390625" style="3" customWidth="1"/>
    <col min="13" max="13" width="10.7109375" style="3" customWidth="1"/>
    <col min="14" max="14" width="9.140625" style="98" customWidth="1"/>
    <col min="15" max="15" width="7.7109375" style="96" customWidth="1"/>
    <col min="16" max="16" width="9.8515625" style="96" bestFit="1" customWidth="1"/>
    <col min="17" max="17" width="9.140625" style="290" hidden="1" customWidth="1"/>
    <col min="18" max="18" width="9.140625" style="289" hidden="1" customWidth="1"/>
    <col min="19" max="16384" width="9.140625" style="3" customWidth="1"/>
  </cols>
  <sheetData>
    <row r="1" spans="1:18" ht="48.75" customHeight="1">
      <c r="A1" s="528" t="s">
        <v>492</v>
      </c>
      <c r="B1" s="528"/>
      <c r="C1" s="528"/>
      <c r="D1" s="528"/>
      <c r="E1" s="528"/>
      <c r="F1" s="528"/>
      <c r="G1" s="528"/>
      <c r="H1" s="528"/>
      <c r="I1" s="528"/>
      <c r="J1" s="528"/>
      <c r="K1" s="528"/>
      <c r="L1" s="528"/>
      <c r="M1" s="528"/>
      <c r="N1" s="528"/>
      <c r="O1" s="528"/>
      <c r="P1" s="295"/>
      <c r="Q1" s="290">
        <v>1100</v>
      </c>
      <c r="R1" s="289">
        <v>1</v>
      </c>
    </row>
    <row r="2" spans="1:18" ht="25.5" customHeight="1">
      <c r="A2" s="531" t="s">
        <v>498</v>
      </c>
      <c r="B2" s="531"/>
      <c r="C2" s="531"/>
      <c r="D2" s="531"/>
      <c r="E2" s="531"/>
      <c r="F2" s="531"/>
      <c r="G2" s="531"/>
      <c r="H2" s="531"/>
      <c r="I2" s="531"/>
      <c r="J2" s="531"/>
      <c r="K2" s="531"/>
      <c r="L2" s="531"/>
      <c r="M2" s="531"/>
      <c r="N2" s="531"/>
      <c r="O2" s="531"/>
      <c r="P2" s="531"/>
      <c r="Q2" s="290">
        <v>1150</v>
      </c>
      <c r="R2" s="289">
        <v>2</v>
      </c>
    </row>
    <row r="3" spans="1:18" s="4" customFormat="1" ht="27" customHeight="1">
      <c r="A3" s="529" t="s">
        <v>78</v>
      </c>
      <c r="B3" s="529"/>
      <c r="C3" s="529"/>
      <c r="D3" s="530" t="s">
        <v>189</v>
      </c>
      <c r="E3" s="530"/>
      <c r="F3" s="213"/>
      <c r="G3" s="527"/>
      <c r="H3" s="527"/>
      <c r="I3" s="213"/>
      <c r="J3" s="213"/>
      <c r="K3" s="213"/>
      <c r="L3" s="213" t="s">
        <v>325</v>
      </c>
      <c r="M3" s="534" t="s">
        <v>475</v>
      </c>
      <c r="N3" s="534"/>
      <c r="O3" s="534"/>
      <c r="P3" s="534"/>
      <c r="Q3" s="290">
        <v>1200</v>
      </c>
      <c r="R3" s="289">
        <v>3</v>
      </c>
    </row>
    <row r="4" spans="1:18" s="4" customFormat="1" ht="17.25" customHeight="1">
      <c r="A4" s="532" t="s">
        <v>79</v>
      </c>
      <c r="B4" s="532"/>
      <c r="C4" s="532"/>
      <c r="D4" s="522" t="s">
        <v>836</v>
      </c>
      <c r="E4" s="522"/>
      <c r="F4" s="255" t="s">
        <v>242</v>
      </c>
      <c r="G4" s="217" t="s">
        <v>311</v>
      </c>
      <c r="H4" s="217"/>
      <c r="I4" s="215"/>
      <c r="J4" s="215"/>
      <c r="K4" s="215"/>
      <c r="L4" s="215" t="s">
        <v>77</v>
      </c>
      <c r="M4" s="523" t="s">
        <v>517</v>
      </c>
      <c r="N4" s="523"/>
      <c r="O4" s="523"/>
      <c r="P4" s="296"/>
      <c r="Q4" s="290">
        <v>1250</v>
      </c>
      <c r="R4" s="289">
        <v>4</v>
      </c>
    </row>
    <row r="5" spans="1:18" ht="15" customHeight="1">
      <c r="A5" s="5"/>
      <c r="B5" s="5"/>
      <c r="C5" s="5"/>
      <c r="D5" s="9"/>
      <c r="E5" s="6"/>
      <c r="F5" s="7"/>
      <c r="G5" s="8"/>
      <c r="H5" s="8"/>
      <c r="I5" s="8"/>
      <c r="J5" s="8"/>
      <c r="K5" s="8"/>
      <c r="L5" s="8"/>
      <c r="M5" s="8"/>
      <c r="N5" s="518">
        <v>41511.752205439814</v>
      </c>
      <c r="O5" s="518"/>
      <c r="P5" s="300"/>
      <c r="Q5" s="290">
        <v>1300</v>
      </c>
      <c r="R5" s="289">
        <v>5</v>
      </c>
    </row>
    <row r="6" spans="1:18" ht="15.75">
      <c r="A6" s="520" t="s">
        <v>6</v>
      </c>
      <c r="B6" s="520"/>
      <c r="C6" s="521" t="s">
        <v>62</v>
      </c>
      <c r="D6" s="521" t="s">
        <v>81</v>
      </c>
      <c r="E6" s="520" t="s">
        <v>7</v>
      </c>
      <c r="F6" s="520" t="s">
        <v>493</v>
      </c>
      <c r="G6" s="526" t="s">
        <v>316</v>
      </c>
      <c r="H6" s="526"/>
      <c r="I6" s="526"/>
      <c r="J6" s="526"/>
      <c r="K6" s="526"/>
      <c r="L6" s="526"/>
      <c r="M6" s="526"/>
      <c r="N6" s="519" t="s">
        <v>8</v>
      </c>
      <c r="O6" s="519" t="s">
        <v>123</v>
      </c>
      <c r="P6" s="519" t="s">
        <v>9</v>
      </c>
      <c r="Q6" s="290">
        <v>1350</v>
      </c>
      <c r="R6" s="289">
        <v>6</v>
      </c>
    </row>
    <row r="7" spans="1:18" ht="25.5" customHeight="1">
      <c r="A7" s="520"/>
      <c r="B7" s="520"/>
      <c r="C7" s="521"/>
      <c r="D7" s="521"/>
      <c r="E7" s="520"/>
      <c r="F7" s="520"/>
      <c r="G7" s="242">
        <v>1</v>
      </c>
      <c r="H7" s="242">
        <v>2</v>
      </c>
      <c r="I7" s="242">
        <v>3</v>
      </c>
      <c r="J7" s="277" t="s">
        <v>313</v>
      </c>
      <c r="K7" s="276">
        <v>4</v>
      </c>
      <c r="L7" s="276">
        <v>5</v>
      </c>
      <c r="M7" s="276">
        <v>6</v>
      </c>
      <c r="N7" s="519"/>
      <c r="O7" s="519"/>
      <c r="P7" s="519"/>
      <c r="Q7" s="290">
        <v>1400</v>
      </c>
      <c r="R7" s="289">
        <v>7</v>
      </c>
    </row>
    <row r="8" spans="1:18" s="90" customFormat="1" ht="55.5" customHeight="1">
      <c r="A8" s="102">
        <v>1</v>
      </c>
      <c r="B8" s="103" t="s">
        <v>191</v>
      </c>
      <c r="C8" s="294">
        <v>269</v>
      </c>
      <c r="D8" s="104">
        <v>34029</v>
      </c>
      <c r="E8" s="212" t="s">
        <v>565</v>
      </c>
      <c r="F8" s="212" t="s">
        <v>555</v>
      </c>
      <c r="G8" s="193">
        <v>4842</v>
      </c>
      <c r="H8" s="193" t="s">
        <v>842</v>
      </c>
      <c r="I8" s="193">
        <v>5210</v>
      </c>
      <c r="J8" s="193">
        <v>5210</v>
      </c>
      <c r="K8" s="193" t="s">
        <v>842</v>
      </c>
      <c r="L8" s="193" t="s">
        <v>842</v>
      </c>
      <c r="M8" s="193" t="s">
        <v>842</v>
      </c>
      <c r="N8" s="400">
        <v>5210</v>
      </c>
      <c r="O8" s="294">
        <v>8</v>
      </c>
      <c r="P8" s="303"/>
      <c r="Q8" s="290">
        <v>1450</v>
      </c>
      <c r="R8" s="289">
        <v>8</v>
      </c>
    </row>
    <row r="9" spans="1:18" s="90" customFormat="1" ht="55.5" customHeight="1">
      <c r="A9" s="102">
        <v>2</v>
      </c>
      <c r="B9" s="103" t="s">
        <v>192</v>
      </c>
      <c r="C9" s="294">
        <v>331</v>
      </c>
      <c r="D9" s="104">
        <v>34198</v>
      </c>
      <c r="E9" s="212" t="s">
        <v>627</v>
      </c>
      <c r="F9" s="212" t="s">
        <v>618</v>
      </c>
      <c r="G9" s="193">
        <v>4573</v>
      </c>
      <c r="H9" s="193">
        <v>4626</v>
      </c>
      <c r="I9" s="193" t="s">
        <v>842</v>
      </c>
      <c r="J9" s="193">
        <v>4626</v>
      </c>
      <c r="K9" s="193" t="s">
        <v>842</v>
      </c>
      <c r="L9" s="193" t="s">
        <v>842</v>
      </c>
      <c r="M9" s="193" t="s">
        <v>842</v>
      </c>
      <c r="N9" s="400">
        <v>4626</v>
      </c>
      <c r="O9" s="294">
        <v>7</v>
      </c>
      <c r="P9" s="303"/>
      <c r="Q9" s="290">
        <v>1500</v>
      </c>
      <c r="R9" s="289">
        <v>9</v>
      </c>
    </row>
    <row r="10" spans="1:18" s="90" customFormat="1" ht="55.5" customHeight="1">
      <c r="A10" s="102">
        <v>3</v>
      </c>
      <c r="B10" s="103" t="s">
        <v>193</v>
      </c>
      <c r="C10" s="294">
        <v>308</v>
      </c>
      <c r="D10" s="104" t="s">
        <v>611</v>
      </c>
      <c r="E10" s="212" t="s">
        <v>612</v>
      </c>
      <c r="F10" s="212" t="s">
        <v>601</v>
      </c>
      <c r="G10" s="193">
        <v>3810</v>
      </c>
      <c r="H10" s="193">
        <v>4126</v>
      </c>
      <c r="I10" s="193">
        <v>3931</v>
      </c>
      <c r="J10" s="193">
        <v>4126</v>
      </c>
      <c r="K10" s="193">
        <v>4225</v>
      </c>
      <c r="L10" s="193">
        <v>4238</v>
      </c>
      <c r="M10" s="193" t="s">
        <v>842</v>
      </c>
      <c r="N10" s="400">
        <v>4238</v>
      </c>
      <c r="O10" s="294">
        <v>6</v>
      </c>
      <c r="P10" s="303"/>
      <c r="Q10" s="290">
        <v>1550</v>
      </c>
      <c r="R10" s="289">
        <v>10</v>
      </c>
    </row>
    <row r="11" spans="1:18" s="90" customFormat="1" ht="55.5" customHeight="1">
      <c r="A11" s="102">
        <v>4</v>
      </c>
      <c r="B11" s="103" t="s">
        <v>194</v>
      </c>
      <c r="C11" s="294">
        <v>256</v>
      </c>
      <c r="D11" s="104">
        <v>35120</v>
      </c>
      <c r="E11" s="212" t="s">
        <v>545</v>
      </c>
      <c r="F11" s="212" t="s">
        <v>522</v>
      </c>
      <c r="G11" s="193">
        <v>3837</v>
      </c>
      <c r="H11" s="193" t="s">
        <v>842</v>
      </c>
      <c r="I11" s="193">
        <v>3814</v>
      </c>
      <c r="J11" s="193">
        <v>3837</v>
      </c>
      <c r="K11" s="193" t="s">
        <v>842</v>
      </c>
      <c r="L11" s="193">
        <v>4066</v>
      </c>
      <c r="M11" s="193" t="s">
        <v>842</v>
      </c>
      <c r="N11" s="400">
        <v>4066</v>
      </c>
      <c r="O11" s="294">
        <v>5</v>
      </c>
      <c r="P11" s="303"/>
      <c r="Q11" s="290">
        <v>1600</v>
      </c>
      <c r="R11" s="289">
        <v>11</v>
      </c>
    </row>
    <row r="12" spans="1:18" s="90" customFormat="1" ht="55.5" customHeight="1">
      <c r="A12" s="102">
        <v>5</v>
      </c>
      <c r="B12" s="103" t="s">
        <v>195</v>
      </c>
      <c r="C12" s="294">
        <v>292</v>
      </c>
      <c r="D12" s="104" t="s">
        <v>591</v>
      </c>
      <c r="E12" s="212" t="s">
        <v>592</v>
      </c>
      <c r="F12" s="212" t="s">
        <v>572</v>
      </c>
      <c r="G12" s="193">
        <v>3129</v>
      </c>
      <c r="H12" s="193">
        <v>3840</v>
      </c>
      <c r="I12" s="193">
        <v>3995</v>
      </c>
      <c r="J12" s="193">
        <v>3995</v>
      </c>
      <c r="K12" s="193" t="s">
        <v>842</v>
      </c>
      <c r="L12" s="193">
        <v>3632</v>
      </c>
      <c r="M12" s="193">
        <v>3709</v>
      </c>
      <c r="N12" s="400">
        <v>3995</v>
      </c>
      <c r="O12" s="294">
        <v>4</v>
      </c>
      <c r="P12" s="303"/>
      <c r="Q12" s="290">
        <v>1650</v>
      </c>
      <c r="R12" s="289">
        <v>12</v>
      </c>
    </row>
    <row r="13" spans="1:18" s="90" customFormat="1" ht="55.5" customHeight="1">
      <c r="A13" s="102">
        <v>6</v>
      </c>
      <c r="B13" s="103" t="s">
        <v>196</v>
      </c>
      <c r="C13" s="294">
        <v>350</v>
      </c>
      <c r="D13" s="104">
        <v>34243</v>
      </c>
      <c r="E13" s="212" t="s">
        <v>653</v>
      </c>
      <c r="F13" s="212" t="s">
        <v>646</v>
      </c>
      <c r="G13" s="193">
        <v>3851</v>
      </c>
      <c r="H13" s="193">
        <v>3795</v>
      </c>
      <c r="I13" s="193" t="s">
        <v>842</v>
      </c>
      <c r="J13" s="193">
        <v>3851</v>
      </c>
      <c r="K13" s="193">
        <v>3973</v>
      </c>
      <c r="L13" s="193">
        <v>3945</v>
      </c>
      <c r="M13" s="193">
        <v>3941</v>
      </c>
      <c r="N13" s="400">
        <v>3973</v>
      </c>
      <c r="O13" s="294">
        <v>3</v>
      </c>
      <c r="P13" s="303"/>
      <c r="Q13" s="290">
        <v>1700</v>
      </c>
      <c r="R13" s="289">
        <v>13</v>
      </c>
    </row>
    <row r="14" spans="1:18" s="90" customFormat="1" ht="55.5" customHeight="1">
      <c r="A14" s="102">
        <v>7</v>
      </c>
      <c r="B14" s="103" t="s">
        <v>197</v>
      </c>
      <c r="C14" s="294">
        <v>363</v>
      </c>
      <c r="D14" s="104">
        <v>26770</v>
      </c>
      <c r="E14" s="212" t="s">
        <v>666</v>
      </c>
      <c r="F14" s="212" t="s">
        <v>657</v>
      </c>
      <c r="G14" s="193">
        <v>3085</v>
      </c>
      <c r="H14" s="193">
        <v>2932</v>
      </c>
      <c r="I14" s="193">
        <v>3426</v>
      </c>
      <c r="J14" s="193">
        <v>3426</v>
      </c>
      <c r="K14" s="193">
        <v>3252</v>
      </c>
      <c r="L14" s="193" t="s">
        <v>840</v>
      </c>
      <c r="M14" s="193" t="s">
        <v>840</v>
      </c>
      <c r="N14" s="400">
        <v>3426</v>
      </c>
      <c r="O14" s="294">
        <v>2</v>
      </c>
      <c r="P14" s="303"/>
      <c r="Q14" s="290">
        <v>1750</v>
      </c>
      <c r="R14" s="289">
        <v>14</v>
      </c>
    </row>
    <row r="15" spans="1:18" s="90" customFormat="1" ht="55.5" customHeight="1">
      <c r="A15" s="102">
        <v>8</v>
      </c>
      <c r="B15" s="103" t="s">
        <v>198</v>
      </c>
      <c r="C15" s="294">
        <v>340</v>
      </c>
      <c r="D15" s="104">
        <v>34724</v>
      </c>
      <c r="E15" s="212" t="s">
        <v>642</v>
      </c>
      <c r="F15" s="212" t="s">
        <v>632</v>
      </c>
      <c r="G15" s="193" t="s">
        <v>842</v>
      </c>
      <c r="H15" s="193">
        <v>2708</v>
      </c>
      <c r="I15" s="193">
        <v>2666</v>
      </c>
      <c r="J15" s="193">
        <v>2708</v>
      </c>
      <c r="K15" s="193">
        <v>2695</v>
      </c>
      <c r="L15" s="193">
        <v>2662</v>
      </c>
      <c r="M15" s="193" t="s">
        <v>840</v>
      </c>
      <c r="N15" s="400">
        <v>2708</v>
      </c>
      <c r="O15" s="294">
        <v>1</v>
      </c>
      <c r="P15" s="303"/>
      <c r="Q15" s="290">
        <v>1800</v>
      </c>
      <c r="R15" s="289">
        <v>15</v>
      </c>
    </row>
    <row r="16" spans="1:18" s="90" customFormat="1" ht="55.5" customHeight="1">
      <c r="A16" s="102"/>
      <c r="B16" s="103" t="s">
        <v>199</v>
      </c>
      <c r="C16" s="294" t="s">
        <v>843</v>
      </c>
      <c r="D16" s="104" t="s">
        <v>843</v>
      </c>
      <c r="E16" s="212" t="s">
        <v>843</v>
      </c>
      <c r="F16" s="212" t="s">
        <v>843</v>
      </c>
      <c r="G16" s="193"/>
      <c r="H16" s="193"/>
      <c r="I16" s="193"/>
      <c r="J16" s="209">
        <v>0</v>
      </c>
      <c r="K16" s="234"/>
      <c r="L16" s="234"/>
      <c r="M16" s="234"/>
      <c r="N16" s="208">
        <v>0</v>
      </c>
      <c r="O16" s="294"/>
      <c r="P16" s="303"/>
      <c r="Q16" s="290">
        <v>1850</v>
      </c>
      <c r="R16" s="289">
        <v>16</v>
      </c>
    </row>
    <row r="17" spans="1:18" s="90" customFormat="1" ht="55.5" customHeight="1">
      <c r="A17" s="102"/>
      <c r="B17" s="103" t="s">
        <v>200</v>
      </c>
      <c r="C17" s="294" t="s">
        <v>843</v>
      </c>
      <c r="D17" s="104" t="s">
        <v>843</v>
      </c>
      <c r="E17" s="212" t="s">
        <v>843</v>
      </c>
      <c r="F17" s="212" t="s">
        <v>843</v>
      </c>
      <c r="G17" s="193"/>
      <c r="H17" s="193"/>
      <c r="I17" s="193"/>
      <c r="J17" s="209">
        <v>0</v>
      </c>
      <c r="K17" s="234"/>
      <c r="L17" s="234"/>
      <c r="M17" s="234"/>
      <c r="N17" s="208">
        <v>0</v>
      </c>
      <c r="O17" s="294"/>
      <c r="P17" s="303"/>
      <c r="Q17" s="290">
        <v>1900</v>
      </c>
      <c r="R17" s="289">
        <v>17</v>
      </c>
    </row>
    <row r="18" spans="1:18" s="90" customFormat="1" ht="55.5" customHeight="1">
      <c r="A18" s="102"/>
      <c r="B18" s="103" t="s">
        <v>201</v>
      </c>
      <c r="C18" s="294" t="s">
        <v>843</v>
      </c>
      <c r="D18" s="104" t="s">
        <v>843</v>
      </c>
      <c r="E18" s="212" t="s">
        <v>843</v>
      </c>
      <c r="F18" s="212" t="s">
        <v>843</v>
      </c>
      <c r="G18" s="193"/>
      <c r="H18" s="193"/>
      <c r="I18" s="193"/>
      <c r="J18" s="209">
        <v>0</v>
      </c>
      <c r="K18" s="234"/>
      <c r="L18" s="234"/>
      <c r="M18" s="234"/>
      <c r="N18" s="208">
        <v>0</v>
      </c>
      <c r="O18" s="294"/>
      <c r="P18" s="303"/>
      <c r="Q18" s="290">
        <v>1950</v>
      </c>
      <c r="R18" s="289">
        <v>18</v>
      </c>
    </row>
    <row r="19" spans="1:18" s="90" customFormat="1" ht="55.5" customHeight="1">
      <c r="A19" s="102"/>
      <c r="B19" s="103" t="s">
        <v>202</v>
      </c>
      <c r="C19" s="294" t="s">
        <v>843</v>
      </c>
      <c r="D19" s="104" t="s">
        <v>843</v>
      </c>
      <c r="E19" s="212" t="s">
        <v>843</v>
      </c>
      <c r="F19" s="212" t="s">
        <v>843</v>
      </c>
      <c r="G19" s="193"/>
      <c r="H19" s="193"/>
      <c r="I19" s="193"/>
      <c r="J19" s="209">
        <v>0</v>
      </c>
      <c r="K19" s="234"/>
      <c r="L19" s="234"/>
      <c r="M19" s="234"/>
      <c r="N19" s="208">
        <v>0</v>
      </c>
      <c r="O19" s="294"/>
      <c r="P19" s="303"/>
      <c r="Q19" s="290">
        <v>2000</v>
      </c>
      <c r="R19" s="289">
        <v>19</v>
      </c>
    </row>
    <row r="20" spans="1:18" s="90" customFormat="1" ht="55.5" customHeight="1">
      <c r="A20" s="102"/>
      <c r="B20" s="103" t="s">
        <v>203</v>
      </c>
      <c r="C20" s="294" t="s">
        <v>843</v>
      </c>
      <c r="D20" s="104" t="s">
        <v>843</v>
      </c>
      <c r="E20" s="212" t="s">
        <v>843</v>
      </c>
      <c r="F20" s="212" t="s">
        <v>843</v>
      </c>
      <c r="G20" s="193"/>
      <c r="H20" s="193"/>
      <c r="I20" s="193"/>
      <c r="J20" s="209">
        <v>0</v>
      </c>
      <c r="K20" s="234"/>
      <c r="L20" s="234"/>
      <c r="M20" s="234"/>
      <c r="N20" s="208">
        <v>0</v>
      </c>
      <c r="O20" s="294"/>
      <c r="P20" s="303"/>
      <c r="Q20" s="290">
        <v>2050</v>
      </c>
      <c r="R20" s="289">
        <v>20</v>
      </c>
    </row>
    <row r="21" spans="1:18" s="90" customFormat="1" ht="55.5" customHeight="1">
      <c r="A21" s="102"/>
      <c r="B21" s="103" t="s">
        <v>204</v>
      </c>
      <c r="C21" s="294" t="s">
        <v>843</v>
      </c>
      <c r="D21" s="104" t="s">
        <v>843</v>
      </c>
      <c r="E21" s="212" t="s">
        <v>843</v>
      </c>
      <c r="F21" s="212" t="s">
        <v>843</v>
      </c>
      <c r="G21" s="193"/>
      <c r="H21" s="193"/>
      <c r="I21" s="193"/>
      <c r="J21" s="209">
        <v>0</v>
      </c>
      <c r="K21" s="234"/>
      <c r="L21" s="234"/>
      <c r="M21" s="234"/>
      <c r="N21" s="208">
        <v>0</v>
      </c>
      <c r="O21" s="294"/>
      <c r="P21" s="303"/>
      <c r="Q21" s="290">
        <v>2100</v>
      </c>
      <c r="R21" s="289">
        <v>21</v>
      </c>
    </row>
    <row r="22" spans="1:18" s="90" customFormat="1" ht="55.5" customHeight="1">
      <c r="A22" s="102"/>
      <c r="B22" s="103" t="s">
        <v>205</v>
      </c>
      <c r="C22" s="294" t="s">
        <v>843</v>
      </c>
      <c r="D22" s="104" t="s">
        <v>843</v>
      </c>
      <c r="E22" s="212" t="s">
        <v>843</v>
      </c>
      <c r="F22" s="212" t="s">
        <v>843</v>
      </c>
      <c r="G22" s="193"/>
      <c r="H22" s="193"/>
      <c r="I22" s="193"/>
      <c r="J22" s="209">
        <v>0</v>
      </c>
      <c r="K22" s="234"/>
      <c r="L22" s="234"/>
      <c r="M22" s="234"/>
      <c r="N22" s="208">
        <v>0</v>
      </c>
      <c r="O22" s="294"/>
      <c r="P22" s="303"/>
      <c r="Q22" s="290">
        <v>2150</v>
      </c>
      <c r="R22" s="289">
        <v>22</v>
      </c>
    </row>
    <row r="23" spans="1:18" s="90" customFormat="1" ht="55.5" customHeight="1">
      <c r="A23" s="102"/>
      <c r="B23" s="103" t="s">
        <v>206</v>
      </c>
      <c r="C23" s="294" t="s">
        <v>843</v>
      </c>
      <c r="D23" s="104" t="s">
        <v>843</v>
      </c>
      <c r="E23" s="212" t="s">
        <v>843</v>
      </c>
      <c r="F23" s="212" t="s">
        <v>843</v>
      </c>
      <c r="G23" s="193"/>
      <c r="H23" s="193"/>
      <c r="I23" s="193"/>
      <c r="J23" s="209">
        <v>0</v>
      </c>
      <c r="K23" s="234"/>
      <c r="L23" s="234"/>
      <c r="M23" s="234"/>
      <c r="N23" s="208">
        <v>0</v>
      </c>
      <c r="O23" s="294"/>
      <c r="P23" s="303"/>
      <c r="Q23" s="290">
        <v>2200</v>
      </c>
      <c r="R23" s="289">
        <v>23</v>
      </c>
    </row>
    <row r="24" spans="1:18" s="90" customFormat="1" ht="55.5" customHeight="1">
      <c r="A24" s="102"/>
      <c r="B24" s="103" t="s">
        <v>207</v>
      </c>
      <c r="C24" s="294" t="s">
        <v>843</v>
      </c>
      <c r="D24" s="104" t="s">
        <v>843</v>
      </c>
      <c r="E24" s="212" t="s">
        <v>843</v>
      </c>
      <c r="F24" s="212" t="s">
        <v>843</v>
      </c>
      <c r="G24" s="193"/>
      <c r="H24" s="193"/>
      <c r="I24" s="193"/>
      <c r="J24" s="209">
        <v>0</v>
      </c>
      <c r="K24" s="234"/>
      <c r="L24" s="234"/>
      <c r="M24" s="234"/>
      <c r="N24" s="208">
        <v>0</v>
      </c>
      <c r="O24" s="294"/>
      <c r="P24" s="303"/>
      <c r="Q24" s="290">
        <v>2250</v>
      </c>
      <c r="R24" s="289">
        <v>24</v>
      </c>
    </row>
    <row r="25" spans="1:18" s="90" customFormat="1" ht="55.5" customHeight="1">
      <c r="A25" s="102"/>
      <c r="B25" s="103" t="s">
        <v>208</v>
      </c>
      <c r="C25" s="294" t="s">
        <v>843</v>
      </c>
      <c r="D25" s="104" t="s">
        <v>843</v>
      </c>
      <c r="E25" s="212" t="s">
        <v>843</v>
      </c>
      <c r="F25" s="212" t="s">
        <v>843</v>
      </c>
      <c r="G25" s="193"/>
      <c r="H25" s="193"/>
      <c r="I25" s="193"/>
      <c r="J25" s="209">
        <v>0</v>
      </c>
      <c r="K25" s="234"/>
      <c r="L25" s="234"/>
      <c r="M25" s="234"/>
      <c r="N25" s="208">
        <v>0</v>
      </c>
      <c r="O25" s="294"/>
      <c r="P25" s="303"/>
      <c r="Q25" s="290">
        <v>2300</v>
      </c>
      <c r="R25" s="289">
        <v>25</v>
      </c>
    </row>
    <row r="26" spans="1:18" s="90" customFormat="1" ht="55.5" customHeight="1">
      <c r="A26" s="102"/>
      <c r="B26" s="103" t="s">
        <v>209</v>
      </c>
      <c r="C26" s="294" t="s">
        <v>843</v>
      </c>
      <c r="D26" s="104" t="s">
        <v>843</v>
      </c>
      <c r="E26" s="212" t="s">
        <v>843</v>
      </c>
      <c r="F26" s="212" t="s">
        <v>843</v>
      </c>
      <c r="G26" s="193"/>
      <c r="H26" s="193"/>
      <c r="I26" s="193"/>
      <c r="J26" s="209">
        <v>0</v>
      </c>
      <c r="K26" s="234"/>
      <c r="L26" s="234"/>
      <c r="M26" s="234"/>
      <c r="N26" s="208">
        <v>0</v>
      </c>
      <c r="O26" s="294"/>
      <c r="P26" s="303"/>
      <c r="Q26" s="290">
        <v>2346</v>
      </c>
      <c r="R26" s="289">
        <v>26</v>
      </c>
    </row>
    <row r="27" spans="1:18" s="90" customFormat="1" ht="55.5" customHeight="1">
      <c r="A27" s="102"/>
      <c r="B27" s="103" t="s">
        <v>210</v>
      </c>
      <c r="C27" s="294" t="s">
        <v>843</v>
      </c>
      <c r="D27" s="104" t="s">
        <v>843</v>
      </c>
      <c r="E27" s="212" t="s">
        <v>843</v>
      </c>
      <c r="F27" s="212" t="s">
        <v>843</v>
      </c>
      <c r="G27" s="193"/>
      <c r="H27" s="193"/>
      <c r="I27" s="193"/>
      <c r="J27" s="209">
        <v>0</v>
      </c>
      <c r="K27" s="234"/>
      <c r="L27" s="234"/>
      <c r="M27" s="234"/>
      <c r="N27" s="208">
        <v>0</v>
      </c>
      <c r="O27" s="294"/>
      <c r="P27" s="303"/>
      <c r="Q27" s="290">
        <v>2392</v>
      </c>
      <c r="R27" s="289">
        <v>27</v>
      </c>
    </row>
    <row r="28" spans="1:18" s="90" customFormat="1" ht="55.5" customHeight="1">
      <c r="A28" s="102"/>
      <c r="B28" s="103" t="s">
        <v>211</v>
      </c>
      <c r="C28" s="294" t="s">
        <v>843</v>
      </c>
      <c r="D28" s="104" t="s">
        <v>843</v>
      </c>
      <c r="E28" s="212" t="s">
        <v>843</v>
      </c>
      <c r="F28" s="212" t="s">
        <v>843</v>
      </c>
      <c r="G28" s="193"/>
      <c r="H28" s="193"/>
      <c r="I28" s="193"/>
      <c r="J28" s="209">
        <v>0</v>
      </c>
      <c r="K28" s="234"/>
      <c r="L28" s="234"/>
      <c r="M28" s="234"/>
      <c r="N28" s="208">
        <v>0</v>
      </c>
      <c r="O28" s="294"/>
      <c r="P28" s="303"/>
      <c r="Q28" s="290">
        <v>2438</v>
      </c>
      <c r="R28" s="289">
        <v>28</v>
      </c>
    </row>
    <row r="29" spans="1:18" s="90" customFormat="1" ht="55.5" customHeight="1">
      <c r="A29" s="102"/>
      <c r="B29" s="103" t="s">
        <v>212</v>
      </c>
      <c r="C29" s="294" t="s">
        <v>843</v>
      </c>
      <c r="D29" s="104" t="s">
        <v>843</v>
      </c>
      <c r="E29" s="212" t="s">
        <v>843</v>
      </c>
      <c r="F29" s="212" t="s">
        <v>843</v>
      </c>
      <c r="G29" s="193"/>
      <c r="H29" s="193"/>
      <c r="I29" s="193"/>
      <c r="J29" s="209">
        <v>0</v>
      </c>
      <c r="K29" s="234"/>
      <c r="L29" s="234"/>
      <c r="M29" s="234"/>
      <c r="N29" s="208">
        <v>0</v>
      </c>
      <c r="O29" s="294"/>
      <c r="P29" s="303"/>
      <c r="Q29" s="290">
        <v>2484</v>
      </c>
      <c r="R29" s="289">
        <v>29</v>
      </c>
    </row>
    <row r="30" spans="1:18" s="90" customFormat="1" ht="55.5" customHeight="1">
      <c r="A30" s="102"/>
      <c r="B30" s="103" t="s">
        <v>213</v>
      </c>
      <c r="C30" s="294" t="s">
        <v>843</v>
      </c>
      <c r="D30" s="104" t="s">
        <v>843</v>
      </c>
      <c r="E30" s="212" t="s">
        <v>843</v>
      </c>
      <c r="F30" s="212" t="s">
        <v>843</v>
      </c>
      <c r="G30" s="193"/>
      <c r="H30" s="193"/>
      <c r="I30" s="193"/>
      <c r="J30" s="209">
        <v>0</v>
      </c>
      <c r="K30" s="234"/>
      <c r="L30" s="234"/>
      <c r="M30" s="234"/>
      <c r="N30" s="208">
        <v>0</v>
      </c>
      <c r="O30" s="294"/>
      <c r="P30" s="303"/>
      <c r="Q30" s="290">
        <v>2530</v>
      </c>
      <c r="R30" s="289">
        <v>30</v>
      </c>
    </row>
    <row r="31" spans="1:18" s="90" customFormat="1" ht="55.5" customHeight="1">
      <c r="A31" s="102"/>
      <c r="B31" s="103" t="s">
        <v>214</v>
      </c>
      <c r="C31" s="294" t="s">
        <v>843</v>
      </c>
      <c r="D31" s="104" t="s">
        <v>843</v>
      </c>
      <c r="E31" s="212" t="s">
        <v>843</v>
      </c>
      <c r="F31" s="212" t="s">
        <v>843</v>
      </c>
      <c r="G31" s="193"/>
      <c r="H31" s="193"/>
      <c r="I31" s="193"/>
      <c r="J31" s="209">
        <v>0</v>
      </c>
      <c r="K31" s="234"/>
      <c r="L31" s="234"/>
      <c r="M31" s="234"/>
      <c r="N31" s="208">
        <v>0</v>
      </c>
      <c r="O31" s="294"/>
      <c r="P31" s="303"/>
      <c r="Q31" s="290">
        <v>2576</v>
      </c>
      <c r="R31" s="289">
        <v>31</v>
      </c>
    </row>
    <row r="32" spans="1:18" s="90" customFormat="1" ht="55.5" customHeight="1">
      <c r="A32" s="102"/>
      <c r="B32" s="103" t="s">
        <v>215</v>
      </c>
      <c r="C32" s="294" t="s">
        <v>843</v>
      </c>
      <c r="D32" s="104" t="s">
        <v>843</v>
      </c>
      <c r="E32" s="212" t="s">
        <v>843</v>
      </c>
      <c r="F32" s="212" t="s">
        <v>843</v>
      </c>
      <c r="G32" s="193"/>
      <c r="H32" s="193"/>
      <c r="I32" s="193"/>
      <c r="J32" s="209">
        <v>0</v>
      </c>
      <c r="K32" s="234"/>
      <c r="L32" s="234"/>
      <c r="M32" s="234"/>
      <c r="N32" s="208">
        <v>0</v>
      </c>
      <c r="O32" s="294"/>
      <c r="P32" s="303"/>
      <c r="Q32" s="290">
        <v>2622</v>
      </c>
      <c r="R32" s="289">
        <v>32</v>
      </c>
    </row>
    <row r="33" spans="1:18" s="93" customFormat="1" ht="33" customHeight="1">
      <c r="A33" s="91"/>
      <c r="B33" s="91"/>
      <c r="C33" s="91"/>
      <c r="D33" s="92"/>
      <c r="E33" s="91"/>
      <c r="N33" s="94"/>
      <c r="O33" s="91"/>
      <c r="P33" s="91"/>
      <c r="Q33" s="290">
        <v>3316</v>
      </c>
      <c r="R33" s="289">
        <v>48</v>
      </c>
    </row>
    <row r="34" spans="1:18" s="93" customFormat="1" ht="33" customHeight="1">
      <c r="A34" s="524" t="s">
        <v>4</v>
      </c>
      <c r="B34" s="524"/>
      <c r="C34" s="524"/>
      <c r="D34" s="524"/>
      <c r="E34" s="95" t="s">
        <v>0</v>
      </c>
      <c r="F34" s="95" t="s">
        <v>1</v>
      </c>
      <c r="G34" s="525" t="s">
        <v>2</v>
      </c>
      <c r="H34" s="525"/>
      <c r="I34" s="525"/>
      <c r="J34" s="525"/>
      <c r="K34" s="525"/>
      <c r="L34" s="525"/>
      <c r="M34" s="525"/>
      <c r="N34" s="525" t="s">
        <v>3</v>
      </c>
      <c r="O34" s="525"/>
      <c r="P34" s="95"/>
      <c r="Q34" s="290">
        <v>3358</v>
      </c>
      <c r="R34" s="289">
        <v>49</v>
      </c>
    </row>
    <row r="35" spans="17:18" ht="12.75">
      <c r="Q35" s="290">
        <v>3400</v>
      </c>
      <c r="R35" s="289">
        <v>50</v>
      </c>
    </row>
    <row r="36" spans="17:18" ht="12.75">
      <c r="Q36" s="290">
        <v>3442</v>
      </c>
      <c r="R36" s="289">
        <v>51</v>
      </c>
    </row>
    <row r="37" spans="17:18" ht="12.75">
      <c r="Q37" s="291">
        <v>3484</v>
      </c>
      <c r="R37" s="95">
        <v>52</v>
      </c>
    </row>
    <row r="38" spans="17:18" ht="12.75">
      <c r="Q38" s="291">
        <v>3526</v>
      </c>
      <c r="R38" s="95">
        <v>53</v>
      </c>
    </row>
    <row r="39" spans="17:18" ht="12.75">
      <c r="Q39" s="291">
        <v>3568</v>
      </c>
      <c r="R39" s="95">
        <v>54</v>
      </c>
    </row>
    <row r="40" spans="17:18" ht="12.75">
      <c r="Q40" s="291">
        <v>3610</v>
      </c>
      <c r="R40" s="95">
        <v>55</v>
      </c>
    </row>
    <row r="41" spans="17:18" ht="12.75">
      <c r="Q41" s="291">
        <v>3652</v>
      </c>
      <c r="R41" s="95">
        <v>56</v>
      </c>
    </row>
    <row r="42" spans="17:18" ht="12.75">
      <c r="Q42" s="291">
        <v>3694</v>
      </c>
      <c r="R42" s="95">
        <v>57</v>
      </c>
    </row>
    <row r="43" spans="17:18" ht="12.75">
      <c r="Q43" s="291">
        <v>3736</v>
      </c>
      <c r="R43" s="95">
        <v>58</v>
      </c>
    </row>
    <row r="44" spans="17:18" ht="12.75">
      <c r="Q44" s="291">
        <v>3776</v>
      </c>
      <c r="R44" s="95">
        <v>59</v>
      </c>
    </row>
    <row r="45" spans="17:18" ht="12.75">
      <c r="Q45" s="291">
        <v>3816</v>
      </c>
      <c r="R45" s="95">
        <v>60</v>
      </c>
    </row>
    <row r="46" spans="17:18" ht="12.75">
      <c r="Q46" s="291">
        <v>3856</v>
      </c>
      <c r="R46" s="95">
        <v>61</v>
      </c>
    </row>
    <row r="47" spans="17:18" ht="12.75">
      <c r="Q47" s="291">
        <v>3896</v>
      </c>
      <c r="R47" s="95">
        <v>62</v>
      </c>
    </row>
    <row r="48" spans="17:18" ht="12.75">
      <c r="Q48" s="291">
        <v>3936</v>
      </c>
      <c r="R48" s="95">
        <v>63</v>
      </c>
    </row>
    <row r="49" spans="17:18" ht="12.75">
      <c r="Q49" s="291">
        <v>3976</v>
      </c>
      <c r="R49" s="95">
        <v>64</v>
      </c>
    </row>
    <row r="50" spans="17:18" ht="12.75">
      <c r="Q50" s="291">
        <v>4016</v>
      </c>
      <c r="R50" s="95">
        <v>65</v>
      </c>
    </row>
    <row r="51" spans="17:18" ht="12.75">
      <c r="Q51" s="291">
        <v>4056</v>
      </c>
      <c r="R51" s="95">
        <v>66</v>
      </c>
    </row>
    <row r="52" spans="17:18" ht="12.75">
      <c r="Q52" s="291">
        <v>4096</v>
      </c>
      <c r="R52" s="95">
        <v>67</v>
      </c>
    </row>
    <row r="53" spans="17:18" ht="12.75">
      <c r="Q53" s="291">
        <v>4134</v>
      </c>
      <c r="R53" s="95">
        <v>68</v>
      </c>
    </row>
    <row r="54" spans="17:18" ht="12.75">
      <c r="Q54" s="291">
        <v>4172</v>
      </c>
      <c r="R54" s="95">
        <v>69</v>
      </c>
    </row>
    <row r="55" spans="17:18" ht="12.75">
      <c r="Q55" s="291">
        <v>4210</v>
      </c>
      <c r="R55" s="95">
        <v>70</v>
      </c>
    </row>
    <row r="56" spans="17:18" ht="12.75">
      <c r="Q56" s="291">
        <v>4248</v>
      </c>
      <c r="R56" s="95">
        <v>71</v>
      </c>
    </row>
    <row r="57" spans="17:18" ht="12.75">
      <c r="Q57" s="291">
        <v>4286</v>
      </c>
      <c r="R57" s="95">
        <v>72</v>
      </c>
    </row>
    <row r="58" spans="17:18" ht="12.75">
      <c r="Q58" s="291">
        <v>4324</v>
      </c>
      <c r="R58" s="95">
        <v>73</v>
      </c>
    </row>
    <row r="59" spans="17:18" ht="12.75">
      <c r="Q59" s="291">
        <v>4362</v>
      </c>
      <c r="R59" s="95">
        <v>74</v>
      </c>
    </row>
    <row r="60" spans="17:18" ht="12.75">
      <c r="Q60" s="291">
        <v>4400</v>
      </c>
      <c r="R60" s="95">
        <v>75</v>
      </c>
    </row>
    <row r="61" spans="17:18" ht="12.75">
      <c r="Q61" s="291">
        <v>4438</v>
      </c>
      <c r="R61" s="95">
        <v>76</v>
      </c>
    </row>
    <row r="62" spans="17:18" ht="12.75">
      <c r="Q62" s="291">
        <v>4476</v>
      </c>
      <c r="R62" s="95">
        <v>77</v>
      </c>
    </row>
    <row r="63" spans="17:18" ht="12.75">
      <c r="Q63" s="291">
        <v>4514</v>
      </c>
      <c r="R63" s="95">
        <v>78</v>
      </c>
    </row>
    <row r="64" spans="17:18" ht="12.75">
      <c r="Q64" s="291">
        <v>4552</v>
      </c>
      <c r="R64" s="95">
        <v>79</v>
      </c>
    </row>
    <row r="65" spans="17:18" ht="12.75">
      <c r="Q65" s="291">
        <v>4590</v>
      </c>
      <c r="R65" s="95">
        <v>80</v>
      </c>
    </row>
    <row r="66" spans="17:18" ht="12.75">
      <c r="Q66" s="291">
        <v>4628</v>
      </c>
      <c r="R66" s="95">
        <v>81</v>
      </c>
    </row>
    <row r="67" spans="17:18" ht="12.75">
      <c r="Q67" s="291">
        <v>4666</v>
      </c>
      <c r="R67" s="95">
        <v>82</v>
      </c>
    </row>
    <row r="68" spans="17:18" ht="12.75">
      <c r="Q68" s="291">
        <v>4704</v>
      </c>
      <c r="R68" s="95">
        <v>83</v>
      </c>
    </row>
    <row r="69" spans="17:18" ht="12.75">
      <c r="Q69" s="291">
        <v>4740</v>
      </c>
      <c r="R69" s="95">
        <v>84</v>
      </c>
    </row>
    <row r="70" spans="17:18" ht="12.75">
      <c r="Q70" s="291">
        <v>4776</v>
      </c>
      <c r="R70" s="95">
        <v>85</v>
      </c>
    </row>
    <row r="71" spans="17:18" ht="12.75">
      <c r="Q71" s="291">
        <v>4812</v>
      </c>
      <c r="R71" s="95">
        <v>86</v>
      </c>
    </row>
    <row r="72" spans="17:18" ht="12.75">
      <c r="Q72" s="291">
        <v>4848</v>
      </c>
      <c r="R72" s="95">
        <v>87</v>
      </c>
    </row>
    <row r="73" spans="17:18" ht="12.75">
      <c r="Q73" s="291">
        <v>4884</v>
      </c>
      <c r="R73" s="95">
        <v>88</v>
      </c>
    </row>
    <row r="74" spans="17:18" ht="12.75">
      <c r="Q74" s="291">
        <v>4920</v>
      </c>
      <c r="R74" s="95">
        <v>89</v>
      </c>
    </row>
    <row r="75" spans="17:18" ht="12.75">
      <c r="Q75" s="291">
        <v>4956</v>
      </c>
      <c r="R75" s="95">
        <v>90</v>
      </c>
    </row>
    <row r="76" spans="17:18" ht="12.75">
      <c r="Q76" s="291">
        <v>4992</v>
      </c>
      <c r="R76" s="95">
        <v>91</v>
      </c>
    </row>
    <row r="77" spans="17:18" ht="12.75">
      <c r="Q77" s="291">
        <v>5028</v>
      </c>
      <c r="R77" s="95">
        <v>92</v>
      </c>
    </row>
    <row r="78" spans="17:18" ht="12.75">
      <c r="Q78" s="291">
        <v>5062</v>
      </c>
      <c r="R78" s="95">
        <v>93</v>
      </c>
    </row>
    <row r="79" spans="17:18" ht="12.75">
      <c r="Q79" s="290">
        <v>5096</v>
      </c>
      <c r="R79" s="289">
        <v>94</v>
      </c>
    </row>
    <row r="80" spans="17:18" ht="12.75">
      <c r="Q80" s="290">
        <v>5130</v>
      </c>
      <c r="R80" s="289">
        <v>95</v>
      </c>
    </row>
    <row r="81" spans="17:18" ht="12.75">
      <c r="Q81" s="290">
        <v>5164</v>
      </c>
      <c r="R81" s="289">
        <v>96</v>
      </c>
    </row>
    <row r="82" spans="17:18" ht="12.75">
      <c r="Q82" s="290">
        <v>5198</v>
      </c>
      <c r="R82" s="289">
        <v>97</v>
      </c>
    </row>
    <row r="83" spans="17:18" ht="12.75">
      <c r="Q83" s="290">
        <v>5232</v>
      </c>
      <c r="R83" s="289">
        <v>98</v>
      </c>
    </row>
    <row r="84" spans="17:18" ht="12.75">
      <c r="Q84" s="290">
        <v>5266</v>
      </c>
      <c r="R84" s="289">
        <v>99</v>
      </c>
    </row>
    <row r="85" spans="17:18" ht="12.75">
      <c r="Q85" s="290">
        <v>5300</v>
      </c>
      <c r="R85" s="289">
        <v>100</v>
      </c>
    </row>
  </sheetData>
  <sheetProtection/>
  <mergeCells count="23">
    <mergeCell ref="A34:D34"/>
    <mergeCell ref="G34:M34"/>
    <mergeCell ref="N34:O34"/>
    <mergeCell ref="N5:O5"/>
    <mergeCell ref="A6:A7"/>
    <mergeCell ref="B6:B7"/>
    <mergeCell ref="C6:C7"/>
    <mergeCell ref="A2:P2"/>
    <mergeCell ref="P6:P7"/>
    <mergeCell ref="A1:O1"/>
    <mergeCell ref="A3:C3"/>
    <mergeCell ref="D3:E3"/>
    <mergeCell ref="G3:H3"/>
    <mergeCell ref="A4:C4"/>
    <mergeCell ref="D4:E4"/>
    <mergeCell ref="M4:O4"/>
    <mergeCell ref="M3:P3"/>
    <mergeCell ref="D6:D7"/>
    <mergeCell ref="E6:E7"/>
    <mergeCell ref="F6:F7"/>
    <mergeCell ref="G6:M6"/>
    <mergeCell ref="N6:N7"/>
    <mergeCell ref="O6:O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49" r:id="rId2"/>
  <drawing r:id="rId1"/>
</worksheet>
</file>

<file path=xl/worksheets/sheet23.xml><?xml version="1.0" encoding="utf-8"?>
<worksheet xmlns="http://schemas.openxmlformats.org/spreadsheetml/2006/main" xmlns:r="http://schemas.openxmlformats.org/officeDocument/2006/relationships">
  <sheetPr>
    <tabColor rgb="FFFFC000"/>
  </sheetPr>
  <dimension ref="A1:BW95"/>
  <sheetViews>
    <sheetView view="pageBreakPreview" zoomScale="40" zoomScaleNormal="50" zoomScaleSheetLayoutView="40" workbookViewId="0" topLeftCell="A1">
      <selection activeCell="M10" sqref="M10"/>
    </sheetView>
  </sheetViews>
  <sheetFormatPr defaultColWidth="9.140625" defaultRowHeight="12.75"/>
  <cols>
    <col min="1" max="1" width="8.421875" style="29" customWidth="1"/>
    <col min="2" max="2" width="20.00390625" style="29" hidden="1" customWidth="1"/>
    <col min="3" max="3" width="18.00390625" style="29" bestFit="1" customWidth="1"/>
    <col min="4" max="4" width="20.57421875" style="63" customWidth="1"/>
    <col min="5" max="5" width="25.57421875" style="29" customWidth="1"/>
    <col min="6" max="6" width="64.8515625" style="29" bestFit="1" customWidth="1"/>
    <col min="7" max="7" width="5.57421875" style="61" bestFit="1" customWidth="1"/>
    <col min="8" max="66" width="4.7109375" style="61" customWidth="1"/>
    <col min="67" max="67" width="14.8515625" style="64" customWidth="1"/>
    <col min="68" max="68" width="14.140625" style="65" customWidth="1"/>
    <col min="69" max="69" width="17.00390625" style="29" customWidth="1"/>
    <col min="70" max="73" width="9.140625" style="61" customWidth="1"/>
    <col min="74" max="74" width="9.140625" style="288" hidden="1" customWidth="1"/>
    <col min="75" max="75" width="9.140625" style="286" hidden="1" customWidth="1"/>
    <col min="76" max="16384" width="9.140625" style="61" customWidth="1"/>
  </cols>
  <sheetData>
    <row r="1" spans="1:75" s="10" customFormat="1" ht="69.75" customHeight="1">
      <c r="A1" s="537" t="s">
        <v>492</v>
      </c>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c r="AI1" s="537"/>
      <c r="AJ1" s="537"/>
      <c r="AK1" s="537"/>
      <c r="AL1" s="537"/>
      <c r="AM1" s="537"/>
      <c r="AN1" s="537"/>
      <c r="AO1" s="537"/>
      <c r="AP1" s="537"/>
      <c r="AQ1" s="537"/>
      <c r="AR1" s="537"/>
      <c r="AS1" s="537"/>
      <c r="AT1" s="537"/>
      <c r="AU1" s="537"/>
      <c r="AV1" s="537"/>
      <c r="AW1" s="537"/>
      <c r="AX1" s="537"/>
      <c r="AY1" s="537"/>
      <c r="AZ1" s="537"/>
      <c r="BA1" s="537"/>
      <c r="BB1" s="537"/>
      <c r="BC1" s="537"/>
      <c r="BD1" s="537"/>
      <c r="BE1" s="537"/>
      <c r="BF1" s="537"/>
      <c r="BG1" s="537"/>
      <c r="BH1" s="537"/>
      <c r="BI1" s="537"/>
      <c r="BJ1" s="537"/>
      <c r="BK1" s="537"/>
      <c r="BL1" s="537"/>
      <c r="BM1" s="537"/>
      <c r="BN1" s="537"/>
      <c r="BO1" s="537"/>
      <c r="BP1" s="537"/>
      <c r="BQ1" s="537"/>
      <c r="BV1" s="288">
        <v>60</v>
      </c>
      <c r="BW1" s="286">
        <v>1</v>
      </c>
    </row>
    <row r="2" spans="1:75" s="10" customFormat="1" ht="36.75" customHeight="1">
      <c r="A2" s="538" t="s">
        <v>498</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538"/>
      <c r="BE2" s="538"/>
      <c r="BF2" s="538"/>
      <c r="BG2" s="538"/>
      <c r="BH2" s="538"/>
      <c r="BI2" s="538"/>
      <c r="BJ2" s="538"/>
      <c r="BK2" s="538"/>
      <c r="BL2" s="538"/>
      <c r="BM2" s="538"/>
      <c r="BN2" s="538"/>
      <c r="BO2" s="538"/>
      <c r="BP2" s="538"/>
      <c r="BQ2" s="538"/>
      <c r="BV2" s="288">
        <v>62</v>
      </c>
      <c r="BW2" s="286">
        <v>2</v>
      </c>
    </row>
    <row r="3" spans="1:75" s="74" customFormat="1" ht="23.25" customHeight="1">
      <c r="A3" s="539" t="s">
        <v>78</v>
      </c>
      <c r="B3" s="539"/>
      <c r="C3" s="539"/>
      <c r="D3" s="539"/>
      <c r="E3" s="540" t="s">
        <v>280</v>
      </c>
      <c r="F3" s="540"/>
      <c r="G3" s="72"/>
      <c r="H3" s="72"/>
      <c r="I3" s="72"/>
      <c r="J3" s="72"/>
      <c r="K3" s="72"/>
      <c r="L3" s="72"/>
      <c r="M3" s="72"/>
      <c r="N3" s="72"/>
      <c r="O3" s="72"/>
      <c r="P3" s="72"/>
      <c r="Q3" s="72"/>
      <c r="R3" s="72"/>
      <c r="S3" s="72"/>
      <c r="T3" s="72"/>
      <c r="U3" s="541"/>
      <c r="V3" s="541"/>
      <c r="W3" s="541"/>
      <c r="X3" s="541"/>
      <c r="Y3" s="72"/>
      <c r="Z3" s="72"/>
      <c r="AA3" s="539"/>
      <c r="AB3" s="539"/>
      <c r="AC3" s="539"/>
      <c r="AD3" s="539"/>
      <c r="AE3" s="539"/>
      <c r="AF3" s="542"/>
      <c r="AG3" s="542"/>
      <c r="AH3" s="542"/>
      <c r="AI3" s="542"/>
      <c r="AJ3" s="542"/>
      <c r="AK3" s="72"/>
      <c r="AL3" s="72"/>
      <c r="AM3" s="72"/>
      <c r="AN3" s="72"/>
      <c r="AO3" s="72"/>
      <c r="AP3" s="72"/>
      <c r="AQ3" s="72"/>
      <c r="AR3" s="73"/>
      <c r="AS3" s="73"/>
      <c r="AT3" s="73"/>
      <c r="AU3" s="73"/>
      <c r="AV3" s="73"/>
      <c r="AW3" s="539" t="s">
        <v>325</v>
      </c>
      <c r="AX3" s="539"/>
      <c r="AY3" s="539"/>
      <c r="AZ3" s="539"/>
      <c r="BA3" s="539"/>
      <c r="BB3" s="539"/>
      <c r="BC3" s="543" t="s">
        <v>474</v>
      </c>
      <c r="BD3" s="543"/>
      <c r="BE3" s="543"/>
      <c r="BF3" s="543"/>
      <c r="BG3" s="543"/>
      <c r="BH3" s="543"/>
      <c r="BI3" s="543"/>
      <c r="BJ3" s="543"/>
      <c r="BK3" s="543"/>
      <c r="BL3" s="543"/>
      <c r="BM3" s="543"/>
      <c r="BN3" s="543"/>
      <c r="BO3" s="543"/>
      <c r="BP3" s="543"/>
      <c r="BQ3" s="543"/>
      <c r="BV3" s="288">
        <v>64</v>
      </c>
      <c r="BW3" s="286">
        <v>3</v>
      </c>
    </row>
    <row r="4" spans="1:75" s="74" customFormat="1" ht="23.25" customHeight="1">
      <c r="A4" s="544" t="s">
        <v>80</v>
      </c>
      <c r="B4" s="544"/>
      <c r="C4" s="544"/>
      <c r="D4" s="544"/>
      <c r="E4" s="545" t="s">
        <v>836</v>
      </c>
      <c r="F4" s="54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544" t="s">
        <v>76</v>
      </c>
      <c r="AX4" s="544"/>
      <c r="AY4" s="544"/>
      <c r="AZ4" s="544"/>
      <c r="BA4" s="544"/>
      <c r="BB4" s="544"/>
      <c r="BC4" s="546" t="s">
        <v>516</v>
      </c>
      <c r="BD4" s="546"/>
      <c r="BE4" s="546"/>
      <c r="BF4" s="546"/>
      <c r="BG4" s="546"/>
      <c r="BH4" s="546"/>
      <c r="BI4" s="546"/>
      <c r="BJ4" s="546"/>
      <c r="BK4" s="546"/>
      <c r="BL4" s="546"/>
      <c r="BM4" s="546"/>
      <c r="BN4" s="546"/>
      <c r="BO4" s="546"/>
      <c r="BP4" s="546"/>
      <c r="BQ4" s="546"/>
      <c r="BV4" s="288">
        <v>66</v>
      </c>
      <c r="BW4" s="286">
        <v>4</v>
      </c>
    </row>
    <row r="5" spans="1:75" s="10" customFormat="1" ht="30" customHeight="1">
      <c r="A5" s="66"/>
      <c r="B5" s="66"/>
      <c r="C5" s="66"/>
      <c r="D5" s="67"/>
      <c r="E5" s="68"/>
      <c r="F5" s="69"/>
      <c r="G5" s="70"/>
      <c r="H5" s="70"/>
      <c r="I5" s="70"/>
      <c r="J5" s="70"/>
      <c r="K5" s="66"/>
      <c r="L5" s="66"/>
      <c r="M5" s="66"/>
      <c r="N5" s="66"/>
      <c r="O5" s="66"/>
      <c r="P5" s="66"/>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547">
        <v>41511.76876597222</v>
      </c>
      <c r="BP5" s="547"/>
      <c r="BQ5" s="547"/>
      <c r="BV5" s="288">
        <v>68</v>
      </c>
      <c r="BW5" s="286">
        <v>5</v>
      </c>
    </row>
    <row r="6" spans="1:75" ht="22.5" customHeight="1">
      <c r="A6" s="548" t="s">
        <v>6</v>
      </c>
      <c r="B6" s="550"/>
      <c r="C6" s="548" t="s">
        <v>62</v>
      </c>
      <c r="D6" s="548" t="s">
        <v>21</v>
      </c>
      <c r="E6" s="548" t="s">
        <v>7</v>
      </c>
      <c r="F6" s="548" t="s">
        <v>493</v>
      </c>
      <c r="G6" s="553" t="s">
        <v>22</v>
      </c>
      <c r="H6" s="553"/>
      <c r="I6" s="553"/>
      <c r="J6" s="553"/>
      <c r="K6" s="553"/>
      <c r="L6" s="553"/>
      <c r="M6" s="553"/>
      <c r="N6" s="553"/>
      <c r="O6" s="553"/>
      <c r="P6" s="553"/>
      <c r="Q6" s="553"/>
      <c r="R6" s="553"/>
      <c r="S6" s="553"/>
      <c r="T6" s="553"/>
      <c r="U6" s="553"/>
      <c r="V6" s="553"/>
      <c r="W6" s="553"/>
      <c r="X6" s="553"/>
      <c r="Y6" s="553"/>
      <c r="Z6" s="553"/>
      <c r="AA6" s="553"/>
      <c r="AB6" s="553"/>
      <c r="AC6" s="553"/>
      <c r="AD6" s="553"/>
      <c r="AE6" s="553"/>
      <c r="AF6" s="553"/>
      <c r="AG6" s="553"/>
      <c r="AH6" s="553"/>
      <c r="AI6" s="553"/>
      <c r="AJ6" s="553"/>
      <c r="AK6" s="553"/>
      <c r="AL6" s="553"/>
      <c r="AM6" s="553"/>
      <c r="AN6" s="553"/>
      <c r="AO6" s="553"/>
      <c r="AP6" s="553"/>
      <c r="AQ6" s="553"/>
      <c r="AR6" s="553"/>
      <c r="AS6" s="553"/>
      <c r="AT6" s="553"/>
      <c r="AU6" s="553"/>
      <c r="AV6" s="553"/>
      <c r="AW6" s="553"/>
      <c r="AX6" s="553"/>
      <c r="AY6" s="553"/>
      <c r="AZ6" s="553"/>
      <c r="BA6" s="553"/>
      <c r="BB6" s="553"/>
      <c r="BC6" s="553"/>
      <c r="BD6" s="553"/>
      <c r="BE6" s="553"/>
      <c r="BF6" s="553"/>
      <c r="BG6" s="553"/>
      <c r="BH6" s="553"/>
      <c r="BI6" s="553"/>
      <c r="BJ6" s="553"/>
      <c r="BK6" s="553"/>
      <c r="BL6" s="553"/>
      <c r="BM6" s="553"/>
      <c r="BN6" s="553"/>
      <c r="BO6" s="554" t="s">
        <v>8</v>
      </c>
      <c r="BP6" s="555" t="s">
        <v>123</v>
      </c>
      <c r="BQ6" s="551" t="s">
        <v>9</v>
      </c>
      <c r="BV6" s="288">
        <v>70</v>
      </c>
      <c r="BW6" s="286">
        <v>6</v>
      </c>
    </row>
    <row r="7" spans="1:75" ht="54.75" customHeight="1">
      <c r="A7" s="549"/>
      <c r="B7" s="550"/>
      <c r="C7" s="549"/>
      <c r="D7" s="549"/>
      <c r="E7" s="549"/>
      <c r="F7" s="549"/>
      <c r="G7" s="552">
        <v>140</v>
      </c>
      <c r="H7" s="552"/>
      <c r="I7" s="552"/>
      <c r="J7" s="552">
        <v>145</v>
      </c>
      <c r="K7" s="552"/>
      <c r="L7" s="552"/>
      <c r="M7" s="552">
        <v>150</v>
      </c>
      <c r="N7" s="552"/>
      <c r="O7" s="552"/>
      <c r="P7" s="552">
        <v>155</v>
      </c>
      <c r="Q7" s="552"/>
      <c r="R7" s="552"/>
      <c r="S7" s="552">
        <v>160</v>
      </c>
      <c r="T7" s="552"/>
      <c r="U7" s="552"/>
      <c r="V7" s="552">
        <v>165</v>
      </c>
      <c r="W7" s="552"/>
      <c r="X7" s="552"/>
      <c r="Y7" s="552">
        <v>168</v>
      </c>
      <c r="Z7" s="552"/>
      <c r="AA7" s="552"/>
      <c r="AB7" s="552">
        <v>171</v>
      </c>
      <c r="AC7" s="552"/>
      <c r="AD7" s="552"/>
      <c r="AE7" s="552">
        <v>174</v>
      </c>
      <c r="AF7" s="552"/>
      <c r="AG7" s="552"/>
      <c r="AH7" s="552">
        <v>177</v>
      </c>
      <c r="AI7" s="552"/>
      <c r="AJ7" s="552"/>
      <c r="AK7" s="552">
        <v>180</v>
      </c>
      <c r="AL7" s="552"/>
      <c r="AM7" s="552"/>
      <c r="AN7" s="552">
        <v>183</v>
      </c>
      <c r="AO7" s="552"/>
      <c r="AP7" s="552"/>
      <c r="AQ7" s="552">
        <v>186</v>
      </c>
      <c r="AR7" s="552"/>
      <c r="AS7" s="552"/>
      <c r="AT7" s="552">
        <v>188</v>
      </c>
      <c r="AU7" s="552"/>
      <c r="AV7" s="552"/>
      <c r="AW7" s="552">
        <v>190</v>
      </c>
      <c r="AX7" s="552"/>
      <c r="AY7" s="552"/>
      <c r="AZ7" s="552">
        <v>192</v>
      </c>
      <c r="BA7" s="552"/>
      <c r="BB7" s="552"/>
      <c r="BC7" s="552">
        <v>194</v>
      </c>
      <c r="BD7" s="552"/>
      <c r="BE7" s="552"/>
      <c r="BF7" s="552">
        <v>196</v>
      </c>
      <c r="BG7" s="552"/>
      <c r="BH7" s="552"/>
      <c r="BI7" s="552">
        <v>198</v>
      </c>
      <c r="BJ7" s="552"/>
      <c r="BK7" s="552"/>
      <c r="BL7" s="552">
        <v>200</v>
      </c>
      <c r="BM7" s="552"/>
      <c r="BN7" s="552"/>
      <c r="BO7" s="554"/>
      <c r="BP7" s="555"/>
      <c r="BQ7" s="551"/>
      <c r="BV7" s="288">
        <v>72</v>
      </c>
      <c r="BW7" s="286">
        <v>7</v>
      </c>
    </row>
    <row r="8" spans="1:75" s="414" customFormat="1" ht="66" customHeight="1">
      <c r="A8" s="403">
        <v>1</v>
      </c>
      <c r="B8" s="404" t="s">
        <v>97</v>
      </c>
      <c r="C8" s="405">
        <v>251</v>
      </c>
      <c r="D8" s="406">
        <v>32996</v>
      </c>
      <c r="E8" s="407" t="s">
        <v>541</v>
      </c>
      <c r="F8" s="407" t="s">
        <v>522</v>
      </c>
      <c r="G8" s="408"/>
      <c r="H8" s="408"/>
      <c r="I8" s="408"/>
      <c r="J8" s="409"/>
      <c r="K8" s="410"/>
      <c r="L8" s="410"/>
      <c r="M8" s="408"/>
      <c r="N8" s="411"/>
      <c r="O8" s="408"/>
      <c r="P8" s="410"/>
      <c r="Q8" s="410"/>
      <c r="R8" s="410"/>
      <c r="S8" s="408"/>
      <c r="T8" s="408"/>
      <c r="U8" s="408"/>
      <c r="V8" s="410"/>
      <c r="W8" s="410"/>
      <c r="X8" s="410"/>
      <c r="Y8" s="408"/>
      <c r="Z8" s="408"/>
      <c r="AA8" s="408"/>
      <c r="AB8" s="410"/>
      <c r="AC8" s="410"/>
      <c r="AD8" s="410"/>
      <c r="AE8" s="408" t="s">
        <v>916</v>
      </c>
      <c r="AF8" s="408"/>
      <c r="AG8" s="408"/>
      <c r="AH8" s="410" t="s">
        <v>916</v>
      </c>
      <c r="AI8" s="410"/>
      <c r="AJ8" s="410"/>
      <c r="AK8" s="408" t="s">
        <v>916</v>
      </c>
      <c r="AL8" s="408"/>
      <c r="AM8" s="408"/>
      <c r="AN8" s="410" t="s">
        <v>916</v>
      </c>
      <c r="AO8" s="410"/>
      <c r="AP8" s="410"/>
      <c r="AQ8" s="408" t="s">
        <v>842</v>
      </c>
      <c r="AR8" s="408" t="s">
        <v>916</v>
      </c>
      <c r="AS8" s="408"/>
      <c r="AT8" s="410" t="s">
        <v>916</v>
      </c>
      <c r="AU8" s="412"/>
      <c r="AV8" s="412"/>
      <c r="AW8" s="413" t="s">
        <v>842</v>
      </c>
      <c r="AX8" s="413" t="s">
        <v>842</v>
      </c>
      <c r="AY8" s="413" t="s">
        <v>842</v>
      </c>
      <c r="AZ8" s="412"/>
      <c r="BA8" s="412"/>
      <c r="BB8" s="412"/>
      <c r="BC8" s="413"/>
      <c r="BD8" s="413"/>
      <c r="BE8" s="413"/>
      <c r="BF8" s="412"/>
      <c r="BG8" s="412"/>
      <c r="BH8" s="412"/>
      <c r="BI8" s="413"/>
      <c r="BJ8" s="413"/>
      <c r="BK8" s="413"/>
      <c r="BL8" s="412"/>
      <c r="BM8" s="412"/>
      <c r="BN8" s="412"/>
      <c r="BO8" s="239">
        <v>188</v>
      </c>
      <c r="BP8" s="317">
        <v>8</v>
      </c>
      <c r="BQ8" s="419">
        <v>1</v>
      </c>
      <c r="BV8" s="415">
        <v>74</v>
      </c>
      <c r="BW8" s="416">
        <v>8</v>
      </c>
    </row>
    <row r="9" spans="1:75" s="414" customFormat="1" ht="66" customHeight="1">
      <c r="A9" s="403">
        <v>2</v>
      </c>
      <c r="B9" s="404" t="s">
        <v>98</v>
      </c>
      <c r="C9" s="405">
        <v>282</v>
      </c>
      <c r="D9" s="406">
        <v>27193</v>
      </c>
      <c r="E9" s="407" t="s">
        <v>563</v>
      </c>
      <c r="F9" s="407" t="s">
        <v>555</v>
      </c>
      <c r="G9" s="408"/>
      <c r="H9" s="408"/>
      <c r="I9" s="408"/>
      <c r="J9" s="409"/>
      <c r="K9" s="410"/>
      <c r="L9" s="410"/>
      <c r="M9" s="408"/>
      <c r="N9" s="411"/>
      <c r="O9" s="408"/>
      <c r="P9" s="410"/>
      <c r="Q9" s="410"/>
      <c r="R9" s="410"/>
      <c r="S9" s="408"/>
      <c r="T9" s="408"/>
      <c r="U9" s="408"/>
      <c r="V9" s="410"/>
      <c r="W9" s="410"/>
      <c r="X9" s="410"/>
      <c r="Y9" s="408"/>
      <c r="Z9" s="408"/>
      <c r="AA9" s="408"/>
      <c r="AB9" s="410"/>
      <c r="AC9" s="410"/>
      <c r="AD9" s="410"/>
      <c r="AE9" s="408" t="s">
        <v>916</v>
      </c>
      <c r="AF9" s="408"/>
      <c r="AG9" s="408"/>
      <c r="AH9" s="410" t="s">
        <v>840</v>
      </c>
      <c r="AI9" s="410"/>
      <c r="AJ9" s="410"/>
      <c r="AK9" s="408" t="s">
        <v>842</v>
      </c>
      <c r="AL9" s="408" t="s">
        <v>916</v>
      </c>
      <c r="AM9" s="408"/>
      <c r="AN9" s="410" t="s">
        <v>916</v>
      </c>
      <c r="AO9" s="410"/>
      <c r="AP9" s="410"/>
      <c r="AQ9" s="408" t="s">
        <v>842</v>
      </c>
      <c r="AR9" s="408" t="s">
        <v>916</v>
      </c>
      <c r="AS9" s="408"/>
      <c r="AT9" s="410" t="s">
        <v>842</v>
      </c>
      <c r="AU9" s="412" t="s">
        <v>840</v>
      </c>
      <c r="AV9" s="412"/>
      <c r="AW9" s="413" t="s">
        <v>842</v>
      </c>
      <c r="AX9" s="413" t="s">
        <v>842</v>
      </c>
      <c r="AY9" s="413"/>
      <c r="AZ9" s="412"/>
      <c r="BA9" s="412"/>
      <c r="BB9" s="412"/>
      <c r="BC9" s="413"/>
      <c r="BD9" s="413"/>
      <c r="BE9" s="413"/>
      <c r="BF9" s="412"/>
      <c r="BG9" s="412"/>
      <c r="BH9" s="412"/>
      <c r="BI9" s="413"/>
      <c r="BJ9" s="413"/>
      <c r="BK9" s="413"/>
      <c r="BL9" s="412"/>
      <c r="BM9" s="412"/>
      <c r="BN9" s="412"/>
      <c r="BO9" s="239">
        <v>186</v>
      </c>
      <c r="BP9" s="317">
        <v>7</v>
      </c>
      <c r="BQ9" s="419">
        <v>2</v>
      </c>
      <c r="BV9" s="415">
        <v>76</v>
      </c>
      <c r="BW9" s="416">
        <v>9</v>
      </c>
    </row>
    <row r="10" spans="1:75" s="414" customFormat="1" ht="66" customHeight="1">
      <c r="A10" s="403">
        <v>3</v>
      </c>
      <c r="B10" s="404" t="s">
        <v>99</v>
      </c>
      <c r="C10" s="405">
        <v>322</v>
      </c>
      <c r="D10" s="406">
        <v>34635</v>
      </c>
      <c r="E10" s="407" t="s">
        <v>625</v>
      </c>
      <c r="F10" s="407" t="s">
        <v>618</v>
      </c>
      <c r="G10" s="408"/>
      <c r="H10" s="408"/>
      <c r="I10" s="408"/>
      <c r="J10" s="409"/>
      <c r="K10" s="410"/>
      <c r="L10" s="410"/>
      <c r="M10" s="408" t="s">
        <v>916</v>
      </c>
      <c r="N10" s="411"/>
      <c r="O10" s="408"/>
      <c r="P10" s="410" t="s">
        <v>916</v>
      </c>
      <c r="Q10" s="410"/>
      <c r="R10" s="410"/>
      <c r="S10" s="408" t="s">
        <v>842</v>
      </c>
      <c r="T10" s="408" t="s">
        <v>916</v>
      </c>
      <c r="U10" s="408"/>
      <c r="V10" s="410" t="s">
        <v>842</v>
      </c>
      <c r="W10" s="410" t="s">
        <v>842</v>
      </c>
      <c r="X10" s="410" t="s">
        <v>842</v>
      </c>
      <c r="Y10" s="408"/>
      <c r="Z10" s="408"/>
      <c r="AA10" s="408"/>
      <c r="AB10" s="410"/>
      <c r="AC10" s="410"/>
      <c r="AD10" s="410"/>
      <c r="AE10" s="408"/>
      <c r="AF10" s="408"/>
      <c r="AG10" s="408"/>
      <c r="AH10" s="410"/>
      <c r="AI10" s="410"/>
      <c r="AJ10" s="410"/>
      <c r="AK10" s="408"/>
      <c r="AL10" s="408"/>
      <c r="AM10" s="408"/>
      <c r="AN10" s="410"/>
      <c r="AO10" s="410"/>
      <c r="AP10" s="410"/>
      <c r="AQ10" s="408"/>
      <c r="AR10" s="408"/>
      <c r="AS10" s="408"/>
      <c r="AT10" s="410"/>
      <c r="AU10" s="412"/>
      <c r="AV10" s="412"/>
      <c r="AW10" s="413"/>
      <c r="AX10" s="413"/>
      <c r="AY10" s="413"/>
      <c r="AZ10" s="412"/>
      <c r="BA10" s="412"/>
      <c r="BB10" s="412"/>
      <c r="BC10" s="413"/>
      <c r="BD10" s="413"/>
      <c r="BE10" s="413"/>
      <c r="BF10" s="412"/>
      <c r="BG10" s="412"/>
      <c r="BH10" s="412"/>
      <c r="BI10" s="413"/>
      <c r="BJ10" s="413"/>
      <c r="BK10" s="413"/>
      <c r="BL10" s="412"/>
      <c r="BM10" s="412"/>
      <c r="BN10" s="412"/>
      <c r="BO10" s="239">
        <v>160</v>
      </c>
      <c r="BP10" s="317">
        <v>6</v>
      </c>
      <c r="BQ10" s="419">
        <v>3</v>
      </c>
      <c r="BV10" s="415">
        <v>78</v>
      </c>
      <c r="BW10" s="416">
        <v>10</v>
      </c>
    </row>
    <row r="11" spans="1:75" s="414" customFormat="1" ht="66" customHeight="1">
      <c r="A11" s="403">
        <v>4</v>
      </c>
      <c r="B11" s="404" t="s">
        <v>100</v>
      </c>
      <c r="C11" s="405">
        <v>345</v>
      </c>
      <c r="D11" s="406">
        <v>28816</v>
      </c>
      <c r="E11" s="407" t="s">
        <v>640</v>
      </c>
      <c r="F11" s="407" t="s">
        <v>632</v>
      </c>
      <c r="G11" s="408"/>
      <c r="H11" s="408"/>
      <c r="I11" s="408"/>
      <c r="J11" s="409"/>
      <c r="K11" s="410"/>
      <c r="L11" s="410"/>
      <c r="M11" s="408" t="s">
        <v>842</v>
      </c>
      <c r="N11" s="411" t="s">
        <v>916</v>
      </c>
      <c r="O11" s="408"/>
      <c r="P11" s="410" t="s">
        <v>916</v>
      </c>
      <c r="Q11" s="410"/>
      <c r="R11" s="410"/>
      <c r="S11" s="408" t="s">
        <v>842</v>
      </c>
      <c r="T11" s="408" t="s">
        <v>842</v>
      </c>
      <c r="U11" s="408" t="s">
        <v>916</v>
      </c>
      <c r="V11" s="410" t="s">
        <v>842</v>
      </c>
      <c r="W11" s="410" t="s">
        <v>842</v>
      </c>
      <c r="X11" s="410" t="s">
        <v>842</v>
      </c>
      <c r="Y11" s="408"/>
      <c r="Z11" s="408"/>
      <c r="AA11" s="408"/>
      <c r="AB11" s="410"/>
      <c r="AC11" s="410"/>
      <c r="AD11" s="410"/>
      <c r="AE11" s="408"/>
      <c r="AF11" s="408"/>
      <c r="AG11" s="408"/>
      <c r="AH11" s="410"/>
      <c r="AI11" s="410"/>
      <c r="AJ11" s="410"/>
      <c r="AK11" s="408"/>
      <c r="AL11" s="408"/>
      <c r="AM11" s="408"/>
      <c r="AN11" s="410"/>
      <c r="AO11" s="410"/>
      <c r="AP11" s="410"/>
      <c r="AQ11" s="408"/>
      <c r="AR11" s="408"/>
      <c r="AS11" s="408"/>
      <c r="AT11" s="410"/>
      <c r="AU11" s="412"/>
      <c r="AV11" s="412"/>
      <c r="AW11" s="413"/>
      <c r="AX11" s="413"/>
      <c r="AY11" s="413"/>
      <c r="AZ11" s="412"/>
      <c r="BA11" s="412"/>
      <c r="BB11" s="412"/>
      <c r="BC11" s="413"/>
      <c r="BD11" s="413"/>
      <c r="BE11" s="413"/>
      <c r="BF11" s="412"/>
      <c r="BG11" s="412"/>
      <c r="BH11" s="412"/>
      <c r="BI11" s="413"/>
      <c r="BJ11" s="413"/>
      <c r="BK11" s="413"/>
      <c r="BL11" s="412"/>
      <c r="BM11" s="412"/>
      <c r="BN11" s="412"/>
      <c r="BO11" s="239">
        <v>160</v>
      </c>
      <c r="BP11" s="317">
        <v>5</v>
      </c>
      <c r="BQ11" s="419">
        <v>4</v>
      </c>
      <c r="BV11" s="415">
        <v>80</v>
      </c>
      <c r="BW11" s="416">
        <v>11</v>
      </c>
    </row>
    <row r="12" spans="1:75" s="414" customFormat="1" ht="66" customHeight="1">
      <c r="A12" s="403">
        <v>5</v>
      </c>
      <c r="B12" s="404" t="s">
        <v>101</v>
      </c>
      <c r="C12" s="405">
        <v>295</v>
      </c>
      <c r="D12" s="406" t="s">
        <v>587</v>
      </c>
      <c r="E12" s="407" t="s">
        <v>588</v>
      </c>
      <c r="F12" s="407" t="s">
        <v>572</v>
      </c>
      <c r="G12" s="408"/>
      <c r="H12" s="408"/>
      <c r="I12" s="408"/>
      <c r="J12" s="409" t="s">
        <v>916</v>
      </c>
      <c r="K12" s="410"/>
      <c r="L12" s="410"/>
      <c r="M12" s="408" t="s">
        <v>842</v>
      </c>
      <c r="N12" s="411" t="s">
        <v>916</v>
      </c>
      <c r="O12" s="408"/>
      <c r="P12" s="410" t="s">
        <v>916</v>
      </c>
      <c r="Q12" s="410"/>
      <c r="R12" s="410"/>
      <c r="S12" s="408" t="s">
        <v>842</v>
      </c>
      <c r="T12" s="408" t="s">
        <v>842</v>
      </c>
      <c r="U12" s="408" t="s">
        <v>842</v>
      </c>
      <c r="V12" s="410"/>
      <c r="W12" s="410"/>
      <c r="X12" s="410"/>
      <c r="Y12" s="408"/>
      <c r="Z12" s="408"/>
      <c r="AA12" s="408"/>
      <c r="AB12" s="410"/>
      <c r="AC12" s="410"/>
      <c r="AD12" s="410"/>
      <c r="AE12" s="408"/>
      <c r="AF12" s="408"/>
      <c r="AG12" s="408"/>
      <c r="AH12" s="410"/>
      <c r="AI12" s="410"/>
      <c r="AJ12" s="410"/>
      <c r="AK12" s="408"/>
      <c r="AL12" s="408"/>
      <c r="AM12" s="408"/>
      <c r="AN12" s="410"/>
      <c r="AO12" s="410"/>
      <c r="AP12" s="410"/>
      <c r="AQ12" s="408"/>
      <c r="AR12" s="408"/>
      <c r="AS12" s="408"/>
      <c r="AT12" s="410"/>
      <c r="AU12" s="412"/>
      <c r="AV12" s="412"/>
      <c r="AW12" s="413"/>
      <c r="AX12" s="413"/>
      <c r="AY12" s="413"/>
      <c r="AZ12" s="412"/>
      <c r="BA12" s="412"/>
      <c r="BB12" s="412"/>
      <c r="BC12" s="413"/>
      <c r="BD12" s="413"/>
      <c r="BE12" s="413"/>
      <c r="BF12" s="412"/>
      <c r="BG12" s="412"/>
      <c r="BH12" s="412"/>
      <c r="BI12" s="413"/>
      <c r="BJ12" s="413"/>
      <c r="BK12" s="413"/>
      <c r="BL12" s="412"/>
      <c r="BM12" s="412"/>
      <c r="BN12" s="412"/>
      <c r="BO12" s="239">
        <v>155</v>
      </c>
      <c r="BP12" s="317">
        <v>4</v>
      </c>
      <c r="BQ12" s="419">
        <v>5</v>
      </c>
      <c r="BV12" s="415">
        <v>82</v>
      </c>
      <c r="BW12" s="416">
        <v>12</v>
      </c>
    </row>
    <row r="13" spans="1:75" s="414" customFormat="1" ht="66" customHeight="1">
      <c r="A13" s="403">
        <v>6</v>
      </c>
      <c r="B13" s="404" t="s">
        <v>102</v>
      </c>
      <c r="C13" s="405">
        <v>366</v>
      </c>
      <c r="D13" s="406">
        <v>28721</v>
      </c>
      <c r="E13" s="407" t="s">
        <v>664</v>
      </c>
      <c r="F13" s="407" t="s">
        <v>657</v>
      </c>
      <c r="G13" s="408" t="s">
        <v>916</v>
      </c>
      <c r="H13" s="408"/>
      <c r="I13" s="408"/>
      <c r="J13" s="409" t="s">
        <v>842</v>
      </c>
      <c r="K13" s="410" t="s">
        <v>842</v>
      </c>
      <c r="L13" s="410" t="s">
        <v>916</v>
      </c>
      <c r="M13" s="408" t="s">
        <v>842</v>
      </c>
      <c r="N13" s="411" t="s">
        <v>916</v>
      </c>
      <c r="O13" s="408"/>
      <c r="P13" s="410" t="s">
        <v>842</v>
      </c>
      <c r="Q13" s="410" t="s">
        <v>842</v>
      </c>
      <c r="R13" s="410" t="s">
        <v>840</v>
      </c>
      <c r="S13" s="408"/>
      <c r="T13" s="408"/>
      <c r="U13" s="408"/>
      <c r="V13" s="410"/>
      <c r="W13" s="410"/>
      <c r="X13" s="410"/>
      <c r="Y13" s="408"/>
      <c r="Z13" s="408"/>
      <c r="AA13" s="408"/>
      <c r="AB13" s="410"/>
      <c r="AC13" s="410"/>
      <c r="AD13" s="410"/>
      <c r="AE13" s="408"/>
      <c r="AF13" s="408"/>
      <c r="AG13" s="408"/>
      <c r="AH13" s="410"/>
      <c r="AI13" s="410"/>
      <c r="AJ13" s="410"/>
      <c r="AK13" s="408"/>
      <c r="AL13" s="408"/>
      <c r="AM13" s="408"/>
      <c r="AN13" s="410"/>
      <c r="AO13" s="410"/>
      <c r="AP13" s="410"/>
      <c r="AQ13" s="408"/>
      <c r="AR13" s="408"/>
      <c r="AS13" s="408"/>
      <c r="AT13" s="410"/>
      <c r="AU13" s="412"/>
      <c r="AV13" s="412"/>
      <c r="AW13" s="408"/>
      <c r="AX13" s="408"/>
      <c r="AY13" s="408"/>
      <c r="AZ13" s="410"/>
      <c r="BA13" s="410"/>
      <c r="BB13" s="410"/>
      <c r="BC13" s="408"/>
      <c r="BD13" s="413"/>
      <c r="BE13" s="413"/>
      <c r="BF13" s="410"/>
      <c r="BG13" s="412"/>
      <c r="BH13" s="412"/>
      <c r="BI13" s="408"/>
      <c r="BJ13" s="413"/>
      <c r="BK13" s="413"/>
      <c r="BL13" s="410"/>
      <c r="BM13" s="412"/>
      <c r="BN13" s="412"/>
      <c r="BO13" s="239">
        <v>150</v>
      </c>
      <c r="BP13" s="317">
        <v>3</v>
      </c>
      <c r="BQ13" s="419">
        <v>6</v>
      </c>
      <c r="BV13" s="415">
        <v>84</v>
      </c>
      <c r="BW13" s="416">
        <v>13</v>
      </c>
    </row>
    <row r="14" spans="1:75" s="414" customFormat="1" ht="66" customHeight="1">
      <c r="A14" s="403">
        <v>7</v>
      </c>
      <c r="B14" s="404" t="s">
        <v>103</v>
      </c>
      <c r="C14" s="405">
        <v>314</v>
      </c>
      <c r="D14" s="406">
        <v>35519</v>
      </c>
      <c r="E14" s="407" t="s">
        <v>609</v>
      </c>
      <c r="F14" s="407" t="s">
        <v>601</v>
      </c>
      <c r="G14" s="408" t="s">
        <v>842</v>
      </c>
      <c r="H14" s="408" t="s">
        <v>842</v>
      </c>
      <c r="I14" s="408" t="s">
        <v>916</v>
      </c>
      <c r="J14" s="409" t="s">
        <v>916</v>
      </c>
      <c r="K14" s="410"/>
      <c r="L14" s="410"/>
      <c r="M14" s="408" t="s">
        <v>842</v>
      </c>
      <c r="N14" s="411" t="s">
        <v>842</v>
      </c>
      <c r="O14" s="408" t="s">
        <v>842</v>
      </c>
      <c r="P14" s="410"/>
      <c r="Q14" s="410"/>
      <c r="R14" s="410"/>
      <c r="S14" s="408"/>
      <c r="T14" s="408"/>
      <c r="U14" s="408"/>
      <c r="V14" s="410"/>
      <c r="W14" s="410"/>
      <c r="X14" s="410"/>
      <c r="Y14" s="408"/>
      <c r="Z14" s="408"/>
      <c r="AA14" s="408"/>
      <c r="AB14" s="410"/>
      <c r="AC14" s="410"/>
      <c r="AD14" s="410"/>
      <c r="AE14" s="408"/>
      <c r="AF14" s="408"/>
      <c r="AG14" s="408"/>
      <c r="AH14" s="410"/>
      <c r="AI14" s="410"/>
      <c r="AJ14" s="410"/>
      <c r="AK14" s="408"/>
      <c r="AL14" s="408"/>
      <c r="AM14" s="408"/>
      <c r="AN14" s="410"/>
      <c r="AO14" s="410"/>
      <c r="AP14" s="410"/>
      <c r="AQ14" s="408"/>
      <c r="AR14" s="408"/>
      <c r="AS14" s="408"/>
      <c r="AT14" s="410"/>
      <c r="AU14" s="412"/>
      <c r="AV14" s="412"/>
      <c r="AW14" s="408"/>
      <c r="AX14" s="408"/>
      <c r="AY14" s="408"/>
      <c r="AZ14" s="410"/>
      <c r="BA14" s="410"/>
      <c r="BB14" s="410"/>
      <c r="BC14" s="408"/>
      <c r="BD14" s="413"/>
      <c r="BE14" s="413"/>
      <c r="BF14" s="410"/>
      <c r="BG14" s="412"/>
      <c r="BH14" s="412"/>
      <c r="BI14" s="408"/>
      <c r="BJ14" s="413"/>
      <c r="BK14" s="413"/>
      <c r="BL14" s="410"/>
      <c r="BM14" s="412"/>
      <c r="BN14" s="412"/>
      <c r="BO14" s="239">
        <v>145</v>
      </c>
      <c r="BP14" s="317">
        <v>2</v>
      </c>
      <c r="BQ14" s="419">
        <v>7</v>
      </c>
      <c r="BV14" s="415">
        <v>86</v>
      </c>
      <c r="BW14" s="416">
        <v>14</v>
      </c>
    </row>
    <row r="15" spans="1:75" s="414" customFormat="1" ht="66" customHeight="1">
      <c r="A15" s="403" t="s">
        <v>840</v>
      </c>
      <c r="B15" s="404" t="s">
        <v>104</v>
      </c>
      <c r="C15" s="405">
        <v>360</v>
      </c>
      <c r="D15" s="406" t="s">
        <v>840</v>
      </c>
      <c r="E15" s="407" t="s">
        <v>925</v>
      </c>
      <c r="F15" s="407" t="s">
        <v>646</v>
      </c>
      <c r="G15" s="408" t="s">
        <v>842</v>
      </c>
      <c r="H15" s="408" t="s">
        <v>842</v>
      </c>
      <c r="I15" s="408" t="s">
        <v>842</v>
      </c>
      <c r="J15" s="409"/>
      <c r="K15" s="410"/>
      <c r="L15" s="410"/>
      <c r="M15" s="408"/>
      <c r="N15" s="411"/>
      <c r="O15" s="408"/>
      <c r="P15" s="410"/>
      <c r="Q15" s="410"/>
      <c r="R15" s="410"/>
      <c r="S15" s="408"/>
      <c r="T15" s="408"/>
      <c r="U15" s="408"/>
      <c r="V15" s="410"/>
      <c r="W15" s="410"/>
      <c r="X15" s="410"/>
      <c r="Y15" s="408"/>
      <c r="Z15" s="408"/>
      <c r="AA15" s="408"/>
      <c r="AB15" s="410"/>
      <c r="AC15" s="410"/>
      <c r="AD15" s="410"/>
      <c r="AE15" s="408"/>
      <c r="AF15" s="408"/>
      <c r="AG15" s="408"/>
      <c r="AH15" s="410"/>
      <c r="AI15" s="410"/>
      <c r="AJ15" s="410"/>
      <c r="AK15" s="408"/>
      <c r="AL15" s="408"/>
      <c r="AM15" s="408"/>
      <c r="AN15" s="410"/>
      <c r="AO15" s="410"/>
      <c r="AP15" s="410"/>
      <c r="AQ15" s="408"/>
      <c r="AR15" s="408"/>
      <c r="AS15" s="408"/>
      <c r="AT15" s="410"/>
      <c r="AU15" s="412"/>
      <c r="AV15" s="412"/>
      <c r="AW15" s="408"/>
      <c r="AX15" s="408"/>
      <c r="AY15" s="408"/>
      <c r="AZ15" s="410"/>
      <c r="BA15" s="410"/>
      <c r="BB15" s="410"/>
      <c r="BC15" s="408"/>
      <c r="BD15" s="413"/>
      <c r="BE15" s="413"/>
      <c r="BF15" s="410"/>
      <c r="BG15" s="412"/>
      <c r="BH15" s="412"/>
      <c r="BI15" s="408"/>
      <c r="BJ15" s="413"/>
      <c r="BK15" s="413"/>
      <c r="BL15" s="410"/>
      <c r="BM15" s="412"/>
      <c r="BN15" s="412"/>
      <c r="BO15" s="239" t="s">
        <v>939</v>
      </c>
      <c r="BP15" s="317">
        <v>0</v>
      </c>
      <c r="BQ15" s="419" t="s">
        <v>840</v>
      </c>
      <c r="BV15" s="415">
        <v>88</v>
      </c>
      <c r="BW15" s="416">
        <v>15</v>
      </c>
    </row>
    <row r="16" spans="1:75" s="19" customFormat="1" ht="66" customHeight="1">
      <c r="A16" s="79"/>
      <c r="B16" s="192" t="s">
        <v>105</v>
      </c>
      <c r="C16" s="313" t="s">
        <v>843</v>
      </c>
      <c r="D16" s="62" t="s">
        <v>843</v>
      </c>
      <c r="E16" s="78" t="s">
        <v>843</v>
      </c>
      <c r="F16" s="78" t="s">
        <v>843</v>
      </c>
      <c r="G16" s="361"/>
      <c r="H16" s="361"/>
      <c r="I16" s="361"/>
      <c r="J16" s="362"/>
      <c r="K16" s="363"/>
      <c r="L16" s="363"/>
      <c r="M16" s="361"/>
      <c r="N16" s="364"/>
      <c r="O16" s="361"/>
      <c r="P16" s="363"/>
      <c r="Q16" s="363"/>
      <c r="R16" s="363"/>
      <c r="S16" s="361"/>
      <c r="T16" s="361"/>
      <c r="U16" s="361"/>
      <c r="V16" s="363"/>
      <c r="W16" s="363"/>
      <c r="X16" s="363"/>
      <c r="Y16" s="361"/>
      <c r="Z16" s="361"/>
      <c r="AA16" s="361"/>
      <c r="AB16" s="363"/>
      <c r="AC16" s="363"/>
      <c r="AD16" s="363"/>
      <c r="AE16" s="361"/>
      <c r="AF16" s="361"/>
      <c r="AG16" s="361"/>
      <c r="AH16" s="363"/>
      <c r="AI16" s="363"/>
      <c r="AJ16" s="363"/>
      <c r="AK16" s="361"/>
      <c r="AL16" s="361"/>
      <c r="AM16" s="361"/>
      <c r="AN16" s="363"/>
      <c r="AO16" s="363"/>
      <c r="AP16" s="363"/>
      <c r="AQ16" s="361"/>
      <c r="AR16" s="361"/>
      <c r="AS16" s="361"/>
      <c r="AT16" s="363"/>
      <c r="AU16" s="365"/>
      <c r="AV16" s="365"/>
      <c r="AW16" s="366"/>
      <c r="AX16" s="366"/>
      <c r="AY16" s="366"/>
      <c r="AZ16" s="365"/>
      <c r="BA16" s="365"/>
      <c r="BB16" s="365"/>
      <c r="BC16" s="366"/>
      <c r="BD16" s="366"/>
      <c r="BE16" s="366"/>
      <c r="BF16" s="365"/>
      <c r="BG16" s="365"/>
      <c r="BH16" s="365"/>
      <c r="BI16" s="366"/>
      <c r="BJ16" s="366"/>
      <c r="BK16" s="366"/>
      <c r="BL16" s="365"/>
      <c r="BM16" s="365"/>
      <c r="BN16" s="365"/>
      <c r="BO16" s="239"/>
      <c r="BP16" s="317"/>
      <c r="BQ16" s="77"/>
      <c r="BV16" s="288">
        <v>90</v>
      </c>
      <c r="BW16" s="286">
        <v>16</v>
      </c>
    </row>
    <row r="17" spans="1:75" s="19" customFormat="1" ht="66" customHeight="1">
      <c r="A17" s="79"/>
      <c r="B17" s="192" t="s">
        <v>106</v>
      </c>
      <c r="C17" s="313" t="s">
        <v>843</v>
      </c>
      <c r="D17" s="62" t="s">
        <v>843</v>
      </c>
      <c r="E17" s="78" t="s">
        <v>843</v>
      </c>
      <c r="F17" s="78" t="s">
        <v>843</v>
      </c>
      <c r="G17" s="361"/>
      <c r="H17" s="361"/>
      <c r="I17" s="361"/>
      <c r="J17" s="362"/>
      <c r="K17" s="363"/>
      <c r="L17" s="363"/>
      <c r="M17" s="361"/>
      <c r="N17" s="364"/>
      <c r="O17" s="361"/>
      <c r="P17" s="363"/>
      <c r="Q17" s="363"/>
      <c r="R17" s="363"/>
      <c r="S17" s="361"/>
      <c r="T17" s="361"/>
      <c r="U17" s="361"/>
      <c r="V17" s="363"/>
      <c r="W17" s="363"/>
      <c r="X17" s="363"/>
      <c r="Y17" s="361"/>
      <c r="Z17" s="361"/>
      <c r="AA17" s="361"/>
      <c r="AB17" s="363"/>
      <c r="AC17" s="363"/>
      <c r="AD17" s="363"/>
      <c r="AE17" s="361"/>
      <c r="AF17" s="361"/>
      <c r="AG17" s="361"/>
      <c r="AH17" s="363"/>
      <c r="AI17" s="363"/>
      <c r="AJ17" s="363"/>
      <c r="AK17" s="361"/>
      <c r="AL17" s="361"/>
      <c r="AM17" s="361"/>
      <c r="AN17" s="363"/>
      <c r="AO17" s="363"/>
      <c r="AP17" s="363"/>
      <c r="AQ17" s="361"/>
      <c r="AR17" s="361"/>
      <c r="AS17" s="361"/>
      <c r="AT17" s="363"/>
      <c r="AU17" s="365"/>
      <c r="AV17" s="365"/>
      <c r="AW17" s="366"/>
      <c r="AX17" s="366"/>
      <c r="AY17" s="366"/>
      <c r="AZ17" s="365"/>
      <c r="BA17" s="365"/>
      <c r="BB17" s="365"/>
      <c r="BC17" s="366"/>
      <c r="BD17" s="366"/>
      <c r="BE17" s="366"/>
      <c r="BF17" s="365"/>
      <c r="BG17" s="365"/>
      <c r="BH17" s="365"/>
      <c r="BI17" s="366"/>
      <c r="BJ17" s="366"/>
      <c r="BK17" s="366"/>
      <c r="BL17" s="365"/>
      <c r="BM17" s="365"/>
      <c r="BN17" s="365"/>
      <c r="BO17" s="239"/>
      <c r="BP17" s="317"/>
      <c r="BQ17" s="77"/>
      <c r="BV17" s="288">
        <v>92</v>
      </c>
      <c r="BW17" s="286">
        <v>17</v>
      </c>
    </row>
    <row r="18" spans="1:75" s="19" customFormat="1" ht="66" customHeight="1">
      <c r="A18" s="79"/>
      <c r="B18" s="192" t="s">
        <v>107</v>
      </c>
      <c r="C18" s="313" t="s">
        <v>843</v>
      </c>
      <c r="D18" s="62" t="s">
        <v>843</v>
      </c>
      <c r="E18" s="78" t="s">
        <v>843</v>
      </c>
      <c r="F18" s="78" t="s">
        <v>843</v>
      </c>
      <c r="G18" s="361"/>
      <c r="H18" s="361"/>
      <c r="I18" s="361"/>
      <c r="J18" s="362"/>
      <c r="K18" s="363"/>
      <c r="L18" s="363"/>
      <c r="M18" s="361"/>
      <c r="N18" s="364"/>
      <c r="O18" s="361"/>
      <c r="P18" s="363"/>
      <c r="Q18" s="363"/>
      <c r="R18" s="363"/>
      <c r="S18" s="361"/>
      <c r="T18" s="361"/>
      <c r="U18" s="361"/>
      <c r="V18" s="363"/>
      <c r="W18" s="363"/>
      <c r="X18" s="363"/>
      <c r="Y18" s="361"/>
      <c r="Z18" s="361"/>
      <c r="AA18" s="361"/>
      <c r="AB18" s="363"/>
      <c r="AC18" s="363"/>
      <c r="AD18" s="363"/>
      <c r="AE18" s="361"/>
      <c r="AF18" s="361"/>
      <c r="AG18" s="361"/>
      <c r="AH18" s="363"/>
      <c r="AI18" s="363"/>
      <c r="AJ18" s="363"/>
      <c r="AK18" s="361"/>
      <c r="AL18" s="361"/>
      <c r="AM18" s="361"/>
      <c r="AN18" s="363"/>
      <c r="AO18" s="363"/>
      <c r="AP18" s="363"/>
      <c r="AQ18" s="361"/>
      <c r="AR18" s="361"/>
      <c r="AS18" s="361"/>
      <c r="AT18" s="363"/>
      <c r="AU18" s="365"/>
      <c r="AV18" s="365"/>
      <c r="AW18" s="366"/>
      <c r="AX18" s="366"/>
      <c r="AY18" s="366"/>
      <c r="AZ18" s="365"/>
      <c r="BA18" s="365"/>
      <c r="BB18" s="365"/>
      <c r="BC18" s="366"/>
      <c r="BD18" s="366"/>
      <c r="BE18" s="366"/>
      <c r="BF18" s="365"/>
      <c r="BG18" s="365"/>
      <c r="BH18" s="365"/>
      <c r="BI18" s="366"/>
      <c r="BJ18" s="366"/>
      <c r="BK18" s="366"/>
      <c r="BL18" s="365"/>
      <c r="BM18" s="365"/>
      <c r="BN18" s="365"/>
      <c r="BO18" s="239"/>
      <c r="BP18" s="317"/>
      <c r="BQ18" s="77"/>
      <c r="BV18" s="288">
        <v>94</v>
      </c>
      <c r="BW18" s="286">
        <v>18</v>
      </c>
    </row>
    <row r="19" spans="1:75" s="19" customFormat="1" ht="66" customHeight="1">
      <c r="A19" s="79"/>
      <c r="B19" s="192" t="s">
        <v>108</v>
      </c>
      <c r="C19" s="313" t="s">
        <v>843</v>
      </c>
      <c r="D19" s="62" t="s">
        <v>843</v>
      </c>
      <c r="E19" s="78" t="s">
        <v>843</v>
      </c>
      <c r="F19" s="78" t="s">
        <v>843</v>
      </c>
      <c r="G19" s="361"/>
      <c r="H19" s="361"/>
      <c r="I19" s="361"/>
      <c r="J19" s="362"/>
      <c r="K19" s="363"/>
      <c r="L19" s="363"/>
      <c r="M19" s="361"/>
      <c r="N19" s="364"/>
      <c r="O19" s="361"/>
      <c r="P19" s="363"/>
      <c r="Q19" s="363"/>
      <c r="R19" s="363"/>
      <c r="S19" s="361"/>
      <c r="T19" s="361"/>
      <c r="U19" s="361"/>
      <c r="V19" s="363"/>
      <c r="W19" s="363"/>
      <c r="X19" s="363"/>
      <c r="Y19" s="361"/>
      <c r="Z19" s="361"/>
      <c r="AA19" s="361"/>
      <c r="AB19" s="363"/>
      <c r="AC19" s="363"/>
      <c r="AD19" s="363"/>
      <c r="AE19" s="361"/>
      <c r="AF19" s="361"/>
      <c r="AG19" s="361"/>
      <c r="AH19" s="363"/>
      <c r="AI19" s="363"/>
      <c r="AJ19" s="363"/>
      <c r="AK19" s="361"/>
      <c r="AL19" s="361"/>
      <c r="AM19" s="361"/>
      <c r="AN19" s="363"/>
      <c r="AO19" s="363"/>
      <c r="AP19" s="363"/>
      <c r="AQ19" s="361"/>
      <c r="AR19" s="361"/>
      <c r="AS19" s="361"/>
      <c r="AT19" s="363"/>
      <c r="AU19" s="365"/>
      <c r="AV19" s="365"/>
      <c r="AW19" s="366"/>
      <c r="AX19" s="366"/>
      <c r="AY19" s="366"/>
      <c r="AZ19" s="365"/>
      <c r="BA19" s="365"/>
      <c r="BB19" s="365"/>
      <c r="BC19" s="366"/>
      <c r="BD19" s="366"/>
      <c r="BE19" s="366"/>
      <c r="BF19" s="365"/>
      <c r="BG19" s="365"/>
      <c r="BH19" s="365"/>
      <c r="BI19" s="366"/>
      <c r="BJ19" s="366"/>
      <c r="BK19" s="366"/>
      <c r="BL19" s="365"/>
      <c r="BM19" s="365"/>
      <c r="BN19" s="365"/>
      <c r="BO19" s="239"/>
      <c r="BP19" s="317"/>
      <c r="BQ19" s="77"/>
      <c r="BV19" s="288">
        <v>96</v>
      </c>
      <c r="BW19" s="286">
        <v>19</v>
      </c>
    </row>
    <row r="20" spans="1:75" s="19" customFormat="1" ht="66" customHeight="1">
      <c r="A20" s="79"/>
      <c r="B20" s="192" t="s">
        <v>109</v>
      </c>
      <c r="C20" s="313" t="s">
        <v>843</v>
      </c>
      <c r="D20" s="62" t="s">
        <v>843</v>
      </c>
      <c r="E20" s="78" t="s">
        <v>843</v>
      </c>
      <c r="F20" s="78" t="s">
        <v>843</v>
      </c>
      <c r="G20" s="361"/>
      <c r="H20" s="361"/>
      <c r="I20" s="361"/>
      <c r="J20" s="362"/>
      <c r="K20" s="363"/>
      <c r="L20" s="363"/>
      <c r="M20" s="361"/>
      <c r="N20" s="364"/>
      <c r="O20" s="361"/>
      <c r="P20" s="363"/>
      <c r="Q20" s="363"/>
      <c r="R20" s="363"/>
      <c r="S20" s="361"/>
      <c r="T20" s="361"/>
      <c r="U20" s="361"/>
      <c r="V20" s="363"/>
      <c r="W20" s="363"/>
      <c r="X20" s="363"/>
      <c r="Y20" s="361"/>
      <c r="Z20" s="361"/>
      <c r="AA20" s="361"/>
      <c r="AB20" s="363"/>
      <c r="AC20" s="363"/>
      <c r="AD20" s="363"/>
      <c r="AE20" s="361"/>
      <c r="AF20" s="361"/>
      <c r="AG20" s="361"/>
      <c r="AH20" s="363"/>
      <c r="AI20" s="363"/>
      <c r="AJ20" s="363"/>
      <c r="AK20" s="361"/>
      <c r="AL20" s="361"/>
      <c r="AM20" s="361"/>
      <c r="AN20" s="363"/>
      <c r="AO20" s="363"/>
      <c r="AP20" s="363"/>
      <c r="AQ20" s="361"/>
      <c r="AR20" s="361"/>
      <c r="AS20" s="361"/>
      <c r="AT20" s="363"/>
      <c r="AU20" s="365"/>
      <c r="AV20" s="365"/>
      <c r="AW20" s="366"/>
      <c r="AX20" s="366"/>
      <c r="AY20" s="366"/>
      <c r="AZ20" s="365"/>
      <c r="BA20" s="365"/>
      <c r="BB20" s="365"/>
      <c r="BC20" s="366"/>
      <c r="BD20" s="366"/>
      <c r="BE20" s="366"/>
      <c r="BF20" s="365"/>
      <c r="BG20" s="365"/>
      <c r="BH20" s="365"/>
      <c r="BI20" s="366"/>
      <c r="BJ20" s="366"/>
      <c r="BK20" s="366"/>
      <c r="BL20" s="365"/>
      <c r="BM20" s="365"/>
      <c r="BN20" s="365"/>
      <c r="BO20" s="239"/>
      <c r="BP20" s="317"/>
      <c r="BQ20" s="77"/>
      <c r="BV20" s="288">
        <v>98</v>
      </c>
      <c r="BW20" s="286">
        <v>20</v>
      </c>
    </row>
    <row r="21" spans="1:75" s="19" customFormat="1" ht="66" customHeight="1">
      <c r="A21" s="79"/>
      <c r="B21" s="192" t="s">
        <v>110</v>
      </c>
      <c r="C21" s="313" t="s">
        <v>843</v>
      </c>
      <c r="D21" s="62" t="s">
        <v>843</v>
      </c>
      <c r="E21" s="78" t="s">
        <v>843</v>
      </c>
      <c r="F21" s="78" t="s">
        <v>843</v>
      </c>
      <c r="G21" s="361"/>
      <c r="H21" s="361"/>
      <c r="I21" s="361"/>
      <c r="J21" s="362"/>
      <c r="K21" s="363"/>
      <c r="L21" s="363"/>
      <c r="M21" s="361"/>
      <c r="N21" s="364"/>
      <c r="O21" s="361"/>
      <c r="P21" s="363"/>
      <c r="Q21" s="363"/>
      <c r="R21" s="363"/>
      <c r="S21" s="361"/>
      <c r="T21" s="361"/>
      <c r="U21" s="361"/>
      <c r="V21" s="363"/>
      <c r="W21" s="363"/>
      <c r="X21" s="363"/>
      <c r="Y21" s="361"/>
      <c r="Z21" s="361"/>
      <c r="AA21" s="361"/>
      <c r="AB21" s="363"/>
      <c r="AC21" s="363"/>
      <c r="AD21" s="363"/>
      <c r="AE21" s="361"/>
      <c r="AF21" s="361"/>
      <c r="AG21" s="361"/>
      <c r="AH21" s="363"/>
      <c r="AI21" s="363"/>
      <c r="AJ21" s="363"/>
      <c r="AK21" s="361"/>
      <c r="AL21" s="361"/>
      <c r="AM21" s="361"/>
      <c r="AN21" s="363"/>
      <c r="AO21" s="363"/>
      <c r="AP21" s="363"/>
      <c r="AQ21" s="361"/>
      <c r="AR21" s="361"/>
      <c r="AS21" s="361"/>
      <c r="AT21" s="363"/>
      <c r="AU21" s="365"/>
      <c r="AV21" s="365"/>
      <c r="AW21" s="366"/>
      <c r="AX21" s="366"/>
      <c r="AY21" s="366"/>
      <c r="AZ21" s="365"/>
      <c r="BA21" s="365"/>
      <c r="BB21" s="365"/>
      <c r="BC21" s="366"/>
      <c r="BD21" s="366"/>
      <c r="BE21" s="366"/>
      <c r="BF21" s="365"/>
      <c r="BG21" s="365"/>
      <c r="BH21" s="365"/>
      <c r="BI21" s="366"/>
      <c r="BJ21" s="366"/>
      <c r="BK21" s="366"/>
      <c r="BL21" s="365"/>
      <c r="BM21" s="365"/>
      <c r="BN21" s="365"/>
      <c r="BO21" s="239"/>
      <c r="BP21" s="317"/>
      <c r="BQ21" s="77"/>
      <c r="BV21" s="288">
        <v>100</v>
      </c>
      <c r="BW21" s="286">
        <v>21</v>
      </c>
    </row>
    <row r="22" spans="1:75" s="19" customFormat="1" ht="66" customHeight="1">
      <c r="A22" s="79"/>
      <c r="B22" s="192" t="s">
        <v>111</v>
      </c>
      <c r="C22" s="313" t="s">
        <v>843</v>
      </c>
      <c r="D22" s="62" t="s">
        <v>843</v>
      </c>
      <c r="E22" s="78" t="s">
        <v>843</v>
      </c>
      <c r="F22" s="78" t="s">
        <v>843</v>
      </c>
      <c r="G22" s="361"/>
      <c r="H22" s="361"/>
      <c r="I22" s="361"/>
      <c r="J22" s="362"/>
      <c r="K22" s="363"/>
      <c r="L22" s="363"/>
      <c r="M22" s="361"/>
      <c r="N22" s="364"/>
      <c r="O22" s="361"/>
      <c r="P22" s="363"/>
      <c r="Q22" s="363"/>
      <c r="R22" s="363"/>
      <c r="S22" s="361"/>
      <c r="T22" s="361"/>
      <c r="U22" s="361"/>
      <c r="V22" s="363"/>
      <c r="W22" s="363"/>
      <c r="X22" s="363"/>
      <c r="Y22" s="361"/>
      <c r="Z22" s="361"/>
      <c r="AA22" s="361"/>
      <c r="AB22" s="363"/>
      <c r="AC22" s="363"/>
      <c r="AD22" s="363"/>
      <c r="AE22" s="361"/>
      <c r="AF22" s="361"/>
      <c r="AG22" s="361"/>
      <c r="AH22" s="363"/>
      <c r="AI22" s="363"/>
      <c r="AJ22" s="363"/>
      <c r="AK22" s="361"/>
      <c r="AL22" s="361"/>
      <c r="AM22" s="361"/>
      <c r="AN22" s="363"/>
      <c r="AO22" s="363"/>
      <c r="AP22" s="363"/>
      <c r="AQ22" s="361"/>
      <c r="AR22" s="361"/>
      <c r="AS22" s="361"/>
      <c r="AT22" s="363"/>
      <c r="AU22" s="365"/>
      <c r="AV22" s="365"/>
      <c r="AW22" s="366"/>
      <c r="AX22" s="366"/>
      <c r="AY22" s="366"/>
      <c r="AZ22" s="365"/>
      <c r="BA22" s="365"/>
      <c r="BB22" s="365"/>
      <c r="BC22" s="366"/>
      <c r="BD22" s="366"/>
      <c r="BE22" s="366"/>
      <c r="BF22" s="365"/>
      <c r="BG22" s="365"/>
      <c r="BH22" s="365"/>
      <c r="BI22" s="366"/>
      <c r="BJ22" s="366"/>
      <c r="BK22" s="366"/>
      <c r="BL22" s="365"/>
      <c r="BM22" s="365"/>
      <c r="BN22" s="365"/>
      <c r="BO22" s="239"/>
      <c r="BP22" s="317"/>
      <c r="BQ22" s="77"/>
      <c r="BV22" s="288">
        <v>102</v>
      </c>
      <c r="BW22" s="286">
        <v>22</v>
      </c>
    </row>
    <row r="23" spans="1:75" s="19" customFormat="1" ht="66" customHeight="1">
      <c r="A23" s="79"/>
      <c r="B23" s="192" t="s">
        <v>112</v>
      </c>
      <c r="C23" s="313" t="s">
        <v>843</v>
      </c>
      <c r="D23" s="62" t="s">
        <v>843</v>
      </c>
      <c r="E23" s="78" t="s">
        <v>843</v>
      </c>
      <c r="F23" s="78" t="s">
        <v>843</v>
      </c>
      <c r="G23" s="361"/>
      <c r="H23" s="361"/>
      <c r="I23" s="361"/>
      <c r="J23" s="362"/>
      <c r="K23" s="363"/>
      <c r="L23" s="363"/>
      <c r="M23" s="361"/>
      <c r="N23" s="364"/>
      <c r="O23" s="361"/>
      <c r="P23" s="363"/>
      <c r="Q23" s="363"/>
      <c r="R23" s="363"/>
      <c r="S23" s="361"/>
      <c r="T23" s="361"/>
      <c r="U23" s="361"/>
      <c r="V23" s="363"/>
      <c r="W23" s="363"/>
      <c r="X23" s="363"/>
      <c r="Y23" s="361"/>
      <c r="Z23" s="361"/>
      <c r="AA23" s="361"/>
      <c r="AB23" s="363"/>
      <c r="AC23" s="363"/>
      <c r="AD23" s="363"/>
      <c r="AE23" s="361"/>
      <c r="AF23" s="361"/>
      <c r="AG23" s="361"/>
      <c r="AH23" s="363"/>
      <c r="AI23" s="363"/>
      <c r="AJ23" s="363"/>
      <c r="AK23" s="361"/>
      <c r="AL23" s="361"/>
      <c r="AM23" s="361"/>
      <c r="AN23" s="363"/>
      <c r="AO23" s="363"/>
      <c r="AP23" s="363"/>
      <c r="AQ23" s="361"/>
      <c r="AR23" s="361"/>
      <c r="AS23" s="361"/>
      <c r="AT23" s="363"/>
      <c r="AU23" s="365"/>
      <c r="AV23" s="365"/>
      <c r="AW23" s="366"/>
      <c r="AX23" s="366"/>
      <c r="AY23" s="366"/>
      <c r="AZ23" s="365"/>
      <c r="BA23" s="365"/>
      <c r="BB23" s="365"/>
      <c r="BC23" s="366"/>
      <c r="BD23" s="366"/>
      <c r="BE23" s="366"/>
      <c r="BF23" s="365"/>
      <c r="BG23" s="365"/>
      <c r="BH23" s="365"/>
      <c r="BI23" s="366"/>
      <c r="BJ23" s="366"/>
      <c r="BK23" s="366"/>
      <c r="BL23" s="365"/>
      <c r="BM23" s="365"/>
      <c r="BN23" s="365"/>
      <c r="BO23" s="239"/>
      <c r="BP23" s="317"/>
      <c r="BQ23" s="77"/>
      <c r="BV23" s="288">
        <v>104</v>
      </c>
      <c r="BW23" s="286">
        <v>23</v>
      </c>
    </row>
    <row r="24" spans="1:75" s="19" customFormat="1" ht="66" customHeight="1">
      <c r="A24" s="79"/>
      <c r="B24" s="192" t="s">
        <v>113</v>
      </c>
      <c r="C24" s="313" t="s">
        <v>843</v>
      </c>
      <c r="D24" s="62" t="s">
        <v>843</v>
      </c>
      <c r="E24" s="78" t="s">
        <v>843</v>
      </c>
      <c r="F24" s="78" t="s">
        <v>843</v>
      </c>
      <c r="G24" s="361"/>
      <c r="H24" s="361"/>
      <c r="I24" s="361"/>
      <c r="J24" s="362"/>
      <c r="K24" s="363"/>
      <c r="L24" s="363"/>
      <c r="M24" s="361"/>
      <c r="N24" s="364"/>
      <c r="O24" s="361"/>
      <c r="P24" s="363"/>
      <c r="Q24" s="363"/>
      <c r="R24" s="363"/>
      <c r="S24" s="361"/>
      <c r="T24" s="361"/>
      <c r="U24" s="361"/>
      <c r="V24" s="363"/>
      <c r="W24" s="363"/>
      <c r="X24" s="363"/>
      <c r="Y24" s="361"/>
      <c r="Z24" s="361"/>
      <c r="AA24" s="361"/>
      <c r="AB24" s="363"/>
      <c r="AC24" s="363"/>
      <c r="AD24" s="363"/>
      <c r="AE24" s="361"/>
      <c r="AF24" s="361"/>
      <c r="AG24" s="361"/>
      <c r="AH24" s="363"/>
      <c r="AI24" s="363"/>
      <c r="AJ24" s="363"/>
      <c r="AK24" s="361"/>
      <c r="AL24" s="361"/>
      <c r="AM24" s="361"/>
      <c r="AN24" s="363"/>
      <c r="AO24" s="363"/>
      <c r="AP24" s="363"/>
      <c r="AQ24" s="361"/>
      <c r="AR24" s="361"/>
      <c r="AS24" s="361"/>
      <c r="AT24" s="363"/>
      <c r="AU24" s="365"/>
      <c r="AV24" s="365"/>
      <c r="AW24" s="366"/>
      <c r="AX24" s="366"/>
      <c r="AY24" s="366"/>
      <c r="AZ24" s="365"/>
      <c r="BA24" s="365"/>
      <c r="BB24" s="365"/>
      <c r="BC24" s="366"/>
      <c r="BD24" s="366"/>
      <c r="BE24" s="366"/>
      <c r="BF24" s="365"/>
      <c r="BG24" s="365"/>
      <c r="BH24" s="365"/>
      <c r="BI24" s="366"/>
      <c r="BJ24" s="366"/>
      <c r="BK24" s="366"/>
      <c r="BL24" s="365"/>
      <c r="BM24" s="365"/>
      <c r="BN24" s="365"/>
      <c r="BO24" s="239"/>
      <c r="BP24" s="317"/>
      <c r="BQ24" s="77"/>
      <c r="BV24" s="288">
        <v>106</v>
      </c>
      <c r="BW24" s="286">
        <v>24</v>
      </c>
    </row>
    <row r="25" spans="1:75" s="19" customFormat="1" ht="66" customHeight="1">
      <c r="A25" s="79"/>
      <c r="B25" s="192" t="s">
        <v>114</v>
      </c>
      <c r="C25" s="313" t="s">
        <v>843</v>
      </c>
      <c r="D25" s="62" t="s">
        <v>843</v>
      </c>
      <c r="E25" s="78" t="s">
        <v>843</v>
      </c>
      <c r="F25" s="78" t="s">
        <v>843</v>
      </c>
      <c r="G25" s="361"/>
      <c r="H25" s="361"/>
      <c r="I25" s="361"/>
      <c r="J25" s="362"/>
      <c r="K25" s="363"/>
      <c r="L25" s="363"/>
      <c r="M25" s="361"/>
      <c r="N25" s="364"/>
      <c r="O25" s="361"/>
      <c r="P25" s="363"/>
      <c r="Q25" s="363"/>
      <c r="R25" s="363"/>
      <c r="S25" s="361"/>
      <c r="T25" s="361"/>
      <c r="U25" s="361"/>
      <c r="V25" s="363"/>
      <c r="W25" s="363"/>
      <c r="X25" s="363"/>
      <c r="Y25" s="361"/>
      <c r="Z25" s="361"/>
      <c r="AA25" s="361"/>
      <c r="AB25" s="363"/>
      <c r="AC25" s="363"/>
      <c r="AD25" s="363"/>
      <c r="AE25" s="361"/>
      <c r="AF25" s="361"/>
      <c r="AG25" s="361"/>
      <c r="AH25" s="363"/>
      <c r="AI25" s="363"/>
      <c r="AJ25" s="363"/>
      <c r="AK25" s="361"/>
      <c r="AL25" s="361"/>
      <c r="AM25" s="361"/>
      <c r="AN25" s="363"/>
      <c r="AO25" s="363"/>
      <c r="AP25" s="363"/>
      <c r="AQ25" s="361"/>
      <c r="AR25" s="361"/>
      <c r="AS25" s="361"/>
      <c r="AT25" s="363"/>
      <c r="AU25" s="365"/>
      <c r="AV25" s="365"/>
      <c r="AW25" s="366"/>
      <c r="AX25" s="366"/>
      <c r="AY25" s="366"/>
      <c r="AZ25" s="365"/>
      <c r="BA25" s="365"/>
      <c r="BB25" s="365"/>
      <c r="BC25" s="366"/>
      <c r="BD25" s="366"/>
      <c r="BE25" s="366"/>
      <c r="BF25" s="365"/>
      <c r="BG25" s="365"/>
      <c r="BH25" s="365"/>
      <c r="BI25" s="366"/>
      <c r="BJ25" s="366"/>
      <c r="BK25" s="366"/>
      <c r="BL25" s="365"/>
      <c r="BM25" s="365"/>
      <c r="BN25" s="365"/>
      <c r="BO25" s="239"/>
      <c r="BP25" s="317"/>
      <c r="BQ25" s="77"/>
      <c r="BV25" s="288">
        <v>108</v>
      </c>
      <c r="BW25" s="286">
        <v>25</v>
      </c>
    </row>
    <row r="26" spans="1:75" s="19" customFormat="1" ht="66" customHeight="1">
      <c r="A26" s="79"/>
      <c r="B26" s="192" t="s">
        <v>115</v>
      </c>
      <c r="C26" s="313" t="s">
        <v>843</v>
      </c>
      <c r="D26" s="62" t="s">
        <v>843</v>
      </c>
      <c r="E26" s="78" t="s">
        <v>843</v>
      </c>
      <c r="F26" s="78" t="s">
        <v>843</v>
      </c>
      <c r="G26" s="361"/>
      <c r="H26" s="361"/>
      <c r="I26" s="361"/>
      <c r="J26" s="362"/>
      <c r="K26" s="363"/>
      <c r="L26" s="363"/>
      <c r="M26" s="361"/>
      <c r="N26" s="364"/>
      <c r="O26" s="361"/>
      <c r="P26" s="363"/>
      <c r="Q26" s="363"/>
      <c r="R26" s="363"/>
      <c r="S26" s="361"/>
      <c r="T26" s="361"/>
      <c r="U26" s="361"/>
      <c r="V26" s="363"/>
      <c r="W26" s="363"/>
      <c r="X26" s="363"/>
      <c r="Y26" s="361"/>
      <c r="Z26" s="361"/>
      <c r="AA26" s="361"/>
      <c r="AB26" s="363"/>
      <c r="AC26" s="363"/>
      <c r="AD26" s="363"/>
      <c r="AE26" s="361"/>
      <c r="AF26" s="361"/>
      <c r="AG26" s="361"/>
      <c r="AH26" s="363"/>
      <c r="AI26" s="363"/>
      <c r="AJ26" s="363"/>
      <c r="AK26" s="361"/>
      <c r="AL26" s="361"/>
      <c r="AM26" s="361"/>
      <c r="AN26" s="363"/>
      <c r="AO26" s="363"/>
      <c r="AP26" s="363"/>
      <c r="AQ26" s="361"/>
      <c r="AR26" s="361"/>
      <c r="AS26" s="361"/>
      <c r="AT26" s="363"/>
      <c r="AU26" s="365"/>
      <c r="AV26" s="365"/>
      <c r="AW26" s="366"/>
      <c r="AX26" s="366"/>
      <c r="AY26" s="366"/>
      <c r="AZ26" s="365"/>
      <c r="BA26" s="365"/>
      <c r="BB26" s="365"/>
      <c r="BC26" s="366"/>
      <c r="BD26" s="366"/>
      <c r="BE26" s="366"/>
      <c r="BF26" s="365"/>
      <c r="BG26" s="365"/>
      <c r="BH26" s="365"/>
      <c r="BI26" s="366"/>
      <c r="BJ26" s="366"/>
      <c r="BK26" s="366"/>
      <c r="BL26" s="365"/>
      <c r="BM26" s="365"/>
      <c r="BN26" s="365"/>
      <c r="BO26" s="239"/>
      <c r="BP26" s="317"/>
      <c r="BQ26" s="77"/>
      <c r="BV26" s="288">
        <v>110</v>
      </c>
      <c r="BW26" s="286">
        <v>26</v>
      </c>
    </row>
    <row r="27" spans="1:75" s="19" customFormat="1" ht="66" customHeight="1">
      <c r="A27" s="79"/>
      <c r="B27" s="192" t="s">
        <v>116</v>
      </c>
      <c r="C27" s="313" t="s">
        <v>843</v>
      </c>
      <c r="D27" s="62" t="s">
        <v>843</v>
      </c>
      <c r="E27" s="78" t="s">
        <v>843</v>
      </c>
      <c r="F27" s="78" t="s">
        <v>843</v>
      </c>
      <c r="G27" s="361"/>
      <c r="H27" s="361"/>
      <c r="I27" s="361"/>
      <c r="J27" s="362"/>
      <c r="K27" s="363"/>
      <c r="L27" s="363"/>
      <c r="M27" s="361"/>
      <c r="N27" s="364"/>
      <c r="O27" s="361"/>
      <c r="P27" s="363"/>
      <c r="Q27" s="363"/>
      <c r="R27" s="363"/>
      <c r="S27" s="361"/>
      <c r="T27" s="361"/>
      <c r="U27" s="361"/>
      <c r="V27" s="363"/>
      <c r="W27" s="363"/>
      <c r="X27" s="363"/>
      <c r="Y27" s="361"/>
      <c r="Z27" s="361"/>
      <c r="AA27" s="361"/>
      <c r="AB27" s="363"/>
      <c r="AC27" s="363"/>
      <c r="AD27" s="363"/>
      <c r="AE27" s="361"/>
      <c r="AF27" s="361"/>
      <c r="AG27" s="361"/>
      <c r="AH27" s="363"/>
      <c r="AI27" s="363"/>
      <c r="AJ27" s="363"/>
      <c r="AK27" s="361"/>
      <c r="AL27" s="361"/>
      <c r="AM27" s="361"/>
      <c r="AN27" s="363"/>
      <c r="AO27" s="363"/>
      <c r="AP27" s="363"/>
      <c r="AQ27" s="361"/>
      <c r="AR27" s="361"/>
      <c r="AS27" s="361"/>
      <c r="AT27" s="363"/>
      <c r="AU27" s="365"/>
      <c r="AV27" s="365"/>
      <c r="AW27" s="366"/>
      <c r="AX27" s="366"/>
      <c r="AY27" s="366"/>
      <c r="AZ27" s="365"/>
      <c r="BA27" s="365"/>
      <c r="BB27" s="365"/>
      <c r="BC27" s="366"/>
      <c r="BD27" s="366"/>
      <c r="BE27" s="366"/>
      <c r="BF27" s="365"/>
      <c r="BG27" s="365"/>
      <c r="BH27" s="365"/>
      <c r="BI27" s="366"/>
      <c r="BJ27" s="366"/>
      <c r="BK27" s="366"/>
      <c r="BL27" s="365"/>
      <c r="BM27" s="365"/>
      <c r="BN27" s="365"/>
      <c r="BO27" s="239"/>
      <c r="BP27" s="317"/>
      <c r="BQ27" s="77"/>
      <c r="BV27" s="288">
        <v>112</v>
      </c>
      <c r="BW27" s="286">
        <v>27</v>
      </c>
    </row>
    <row r="28" spans="5:75" ht="9" customHeight="1">
      <c r="E28" s="59"/>
      <c r="BV28" s="288">
        <v>123</v>
      </c>
      <c r="BW28" s="286">
        <v>33</v>
      </c>
    </row>
    <row r="29" spans="1:75" s="84" customFormat="1" ht="20.25">
      <c r="A29" s="80" t="s">
        <v>23</v>
      </c>
      <c r="B29" s="80"/>
      <c r="C29" s="80"/>
      <c r="D29" s="81"/>
      <c r="E29" s="82"/>
      <c r="F29" s="83" t="s">
        <v>0</v>
      </c>
      <c r="J29" s="84" t="s">
        <v>1</v>
      </c>
      <c r="S29" s="84" t="s">
        <v>2</v>
      </c>
      <c r="AA29" s="84" t="s">
        <v>3</v>
      </c>
      <c r="AL29" s="84" t="s">
        <v>3</v>
      </c>
      <c r="BO29" s="85" t="s">
        <v>3</v>
      </c>
      <c r="BP29" s="83"/>
      <c r="BQ29" s="83"/>
      <c r="BV29" s="288">
        <v>124</v>
      </c>
      <c r="BW29" s="286">
        <v>34</v>
      </c>
    </row>
    <row r="30" spans="5:75" ht="20.25">
      <c r="E30" s="59"/>
      <c r="BV30" s="288">
        <v>125</v>
      </c>
      <c r="BW30" s="286">
        <v>35</v>
      </c>
    </row>
    <row r="31" spans="5:75" ht="20.25">
      <c r="E31" s="59"/>
      <c r="BV31" s="288">
        <v>126</v>
      </c>
      <c r="BW31" s="286">
        <v>36</v>
      </c>
    </row>
    <row r="32" spans="5:75" ht="20.25">
      <c r="E32" s="59"/>
      <c r="BV32" s="288">
        <v>127</v>
      </c>
      <c r="BW32" s="286">
        <v>37</v>
      </c>
    </row>
    <row r="33" spans="74:75" ht="20.25">
      <c r="BV33" s="288">
        <v>128</v>
      </c>
      <c r="BW33" s="286">
        <v>38</v>
      </c>
    </row>
    <row r="34" spans="74:75" ht="20.25">
      <c r="BV34" s="288">
        <v>129</v>
      </c>
      <c r="BW34" s="286">
        <v>39</v>
      </c>
    </row>
    <row r="35" spans="74:75" ht="20.25">
      <c r="BV35" s="288">
        <v>130</v>
      </c>
      <c r="BW35" s="286">
        <v>40</v>
      </c>
    </row>
    <row r="36" spans="74:75" ht="20.25">
      <c r="BV36" s="288">
        <v>131</v>
      </c>
      <c r="BW36" s="286">
        <v>41</v>
      </c>
    </row>
    <row r="37" spans="74:75" ht="20.25">
      <c r="BV37" s="288">
        <v>132</v>
      </c>
      <c r="BW37" s="286">
        <v>42</v>
      </c>
    </row>
    <row r="38" spans="74:75" ht="20.25">
      <c r="BV38" s="288">
        <v>133</v>
      </c>
      <c r="BW38" s="286">
        <v>43</v>
      </c>
    </row>
    <row r="39" spans="74:75" ht="20.25">
      <c r="BV39" s="288">
        <v>134</v>
      </c>
      <c r="BW39" s="286">
        <v>44</v>
      </c>
    </row>
    <row r="40" spans="74:75" ht="20.25">
      <c r="BV40" s="288">
        <v>135</v>
      </c>
      <c r="BW40" s="286">
        <v>45</v>
      </c>
    </row>
    <row r="41" spans="74:75" ht="20.25">
      <c r="BV41" s="288">
        <v>136</v>
      </c>
      <c r="BW41" s="286">
        <v>46</v>
      </c>
    </row>
    <row r="42" spans="74:75" ht="20.25">
      <c r="BV42" s="288">
        <v>137</v>
      </c>
      <c r="BW42" s="286">
        <v>47</v>
      </c>
    </row>
    <row r="43" spans="74:75" ht="20.25">
      <c r="BV43" s="288">
        <v>138</v>
      </c>
      <c r="BW43" s="286">
        <v>48</v>
      </c>
    </row>
    <row r="44" spans="74:75" ht="20.25">
      <c r="BV44" s="288">
        <v>139</v>
      </c>
      <c r="BW44" s="286">
        <v>49</v>
      </c>
    </row>
    <row r="45" spans="74:75" ht="20.25">
      <c r="BV45" s="288">
        <v>140</v>
      </c>
      <c r="BW45" s="286">
        <v>50</v>
      </c>
    </row>
    <row r="46" spans="74:75" ht="20.25">
      <c r="BV46" s="288">
        <v>141</v>
      </c>
      <c r="BW46" s="286">
        <v>51</v>
      </c>
    </row>
    <row r="47" spans="74:75" ht="20.25">
      <c r="BV47" s="288">
        <v>142</v>
      </c>
      <c r="BW47" s="286">
        <v>52</v>
      </c>
    </row>
    <row r="48" spans="74:75" ht="20.25">
      <c r="BV48" s="288">
        <v>143</v>
      </c>
      <c r="BW48" s="286">
        <v>53</v>
      </c>
    </row>
    <row r="49" spans="74:75" ht="20.25">
      <c r="BV49" s="288">
        <v>144</v>
      </c>
      <c r="BW49" s="286">
        <v>54</v>
      </c>
    </row>
    <row r="50" spans="74:75" ht="20.25">
      <c r="BV50" s="288">
        <v>145</v>
      </c>
      <c r="BW50" s="286">
        <v>55</v>
      </c>
    </row>
    <row r="51" spans="74:75" ht="20.25">
      <c r="BV51" s="288">
        <v>146</v>
      </c>
      <c r="BW51" s="286">
        <v>56</v>
      </c>
    </row>
    <row r="52" spans="74:75" ht="20.25">
      <c r="BV52" s="288">
        <v>147</v>
      </c>
      <c r="BW52" s="286">
        <v>57</v>
      </c>
    </row>
    <row r="53" spans="74:75" ht="20.25">
      <c r="BV53" s="288">
        <v>148</v>
      </c>
      <c r="BW53" s="286">
        <v>58</v>
      </c>
    </row>
    <row r="54" spans="74:75" ht="20.25">
      <c r="BV54" s="288">
        <v>149</v>
      </c>
      <c r="BW54" s="286">
        <v>59</v>
      </c>
    </row>
    <row r="55" spans="74:75" ht="20.25">
      <c r="BV55" s="288">
        <v>150</v>
      </c>
      <c r="BW55" s="286">
        <v>60</v>
      </c>
    </row>
    <row r="56" spans="74:75" ht="20.25">
      <c r="BV56" s="288">
        <v>151</v>
      </c>
      <c r="BW56" s="286">
        <v>61</v>
      </c>
    </row>
    <row r="57" spans="74:75" ht="20.25">
      <c r="BV57" s="288">
        <v>152</v>
      </c>
      <c r="BW57" s="286">
        <v>62</v>
      </c>
    </row>
    <row r="58" spans="74:75" ht="20.25">
      <c r="BV58" s="288">
        <v>153</v>
      </c>
      <c r="BW58" s="286">
        <v>63</v>
      </c>
    </row>
    <row r="59" spans="74:75" ht="20.25">
      <c r="BV59" s="288">
        <v>154</v>
      </c>
      <c r="BW59" s="286">
        <v>64</v>
      </c>
    </row>
    <row r="60" spans="74:75" ht="20.25">
      <c r="BV60" s="288">
        <v>155</v>
      </c>
      <c r="BW60" s="286">
        <v>65</v>
      </c>
    </row>
    <row r="61" spans="74:75" ht="20.25">
      <c r="BV61" s="288">
        <v>156</v>
      </c>
      <c r="BW61" s="286">
        <v>66</v>
      </c>
    </row>
    <row r="62" spans="74:75" ht="20.25">
      <c r="BV62" s="288">
        <v>157</v>
      </c>
      <c r="BW62" s="286">
        <v>67</v>
      </c>
    </row>
    <row r="63" spans="74:75" ht="20.25">
      <c r="BV63" s="288">
        <v>158</v>
      </c>
      <c r="BW63" s="286">
        <v>68</v>
      </c>
    </row>
    <row r="64" spans="74:75" ht="20.25">
      <c r="BV64" s="288">
        <v>159</v>
      </c>
      <c r="BW64" s="286">
        <v>69</v>
      </c>
    </row>
    <row r="65" spans="74:75" ht="20.25">
      <c r="BV65" s="288">
        <v>160</v>
      </c>
      <c r="BW65" s="286">
        <v>70</v>
      </c>
    </row>
    <row r="66" spans="74:75" ht="20.25">
      <c r="BV66" s="288">
        <v>161</v>
      </c>
      <c r="BW66" s="286">
        <v>71</v>
      </c>
    </row>
    <row r="67" spans="74:75" ht="20.25">
      <c r="BV67" s="288">
        <v>162</v>
      </c>
      <c r="BW67" s="286">
        <v>72</v>
      </c>
    </row>
    <row r="68" spans="74:75" ht="20.25">
      <c r="BV68" s="288">
        <v>163</v>
      </c>
      <c r="BW68" s="286">
        <v>73</v>
      </c>
    </row>
    <row r="69" spans="74:75" ht="20.25">
      <c r="BV69" s="288">
        <v>164</v>
      </c>
      <c r="BW69" s="286">
        <v>74</v>
      </c>
    </row>
    <row r="70" spans="74:75" ht="20.25">
      <c r="BV70" s="288">
        <v>165</v>
      </c>
      <c r="BW70" s="286">
        <v>75</v>
      </c>
    </row>
    <row r="71" spans="74:75" ht="20.25">
      <c r="BV71" s="288">
        <v>166</v>
      </c>
      <c r="BW71" s="286">
        <v>76</v>
      </c>
    </row>
    <row r="72" spans="74:75" ht="20.25">
      <c r="BV72" s="288">
        <v>167</v>
      </c>
      <c r="BW72" s="286">
        <v>77</v>
      </c>
    </row>
    <row r="73" spans="74:75" ht="20.25">
      <c r="BV73" s="288">
        <v>168</v>
      </c>
      <c r="BW73" s="286">
        <v>78</v>
      </c>
    </row>
    <row r="74" spans="74:75" ht="20.25">
      <c r="BV74" s="288">
        <v>169</v>
      </c>
      <c r="BW74" s="286">
        <v>79</v>
      </c>
    </row>
    <row r="75" spans="74:75" ht="20.25">
      <c r="BV75" s="288">
        <v>170</v>
      </c>
      <c r="BW75" s="286">
        <v>80</v>
      </c>
    </row>
    <row r="76" spans="74:75" ht="20.25">
      <c r="BV76" s="288">
        <v>171</v>
      </c>
      <c r="BW76" s="286">
        <v>81</v>
      </c>
    </row>
    <row r="77" spans="74:75" ht="20.25">
      <c r="BV77" s="288">
        <v>172</v>
      </c>
      <c r="BW77" s="286">
        <v>82</v>
      </c>
    </row>
    <row r="78" spans="74:75" ht="20.25">
      <c r="BV78" s="288">
        <v>173</v>
      </c>
      <c r="BW78" s="286">
        <v>83</v>
      </c>
    </row>
    <row r="79" spans="74:75" ht="20.25">
      <c r="BV79" s="288">
        <v>174</v>
      </c>
      <c r="BW79" s="286">
        <v>84</v>
      </c>
    </row>
    <row r="80" spans="74:75" ht="20.25">
      <c r="BV80" s="288">
        <v>175</v>
      </c>
      <c r="BW80" s="286">
        <v>85</v>
      </c>
    </row>
    <row r="81" spans="74:75" ht="20.25">
      <c r="BV81" s="288">
        <v>176</v>
      </c>
      <c r="BW81" s="286">
        <v>86</v>
      </c>
    </row>
    <row r="82" spans="74:75" ht="20.25">
      <c r="BV82" s="288">
        <v>177</v>
      </c>
      <c r="BW82" s="286">
        <v>87</v>
      </c>
    </row>
    <row r="83" spans="74:75" ht="20.25">
      <c r="BV83" s="288">
        <v>178</v>
      </c>
      <c r="BW83" s="286">
        <v>88</v>
      </c>
    </row>
    <row r="84" spans="74:75" ht="20.25">
      <c r="BV84" s="288">
        <v>179</v>
      </c>
      <c r="BW84" s="286">
        <v>89</v>
      </c>
    </row>
    <row r="85" spans="74:75" ht="20.25">
      <c r="BV85" s="288">
        <v>180</v>
      </c>
      <c r="BW85" s="286">
        <v>90</v>
      </c>
    </row>
    <row r="86" ht="20.25">
      <c r="BW86" s="286">
        <v>91</v>
      </c>
    </row>
    <row r="87" spans="74:75" ht="20.25">
      <c r="BV87" s="288">
        <v>181</v>
      </c>
      <c r="BW87" s="286">
        <v>92</v>
      </c>
    </row>
    <row r="88" ht="20.25">
      <c r="BW88" s="286">
        <v>93</v>
      </c>
    </row>
    <row r="89" spans="74:75" ht="20.25">
      <c r="BV89" s="288">
        <v>182</v>
      </c>
      <c r="BW89" s="286">
        <v>94</v>
      </c>
    </row>
    <row r="90" ht="20.25">
      <c r="BW90" s="286">
        <v>95</v>
      </c>
    </row>
    <row r="91" spans="74:75" ht="20.25">
      <c r="BV91" s="287">
        <v>183</v>
      </c>
      <c r="BW91" s="285">
        <v>96</v>
      </c>
    </row>
    <row r="92" spans="74:75" ht="20.25">
      <c r="BV92" s="287"/>
      <c r="BW92" s="285">
        <v>97</v>
      </c>
    </row>
    <row r="93" spans="74:75" ht="20.25">
      <c r="BV93" s="287">
        <v>184</v>
      </c>
      <c r="BW93" s="285">
        <v>98</v>
      </c>
    </row>
    <row r="94" spans="74:75" ht="20.25">
      <c r="BV94" s="287"/>
      <c r="BW94" s="285">
        <v>99</v>
      </c>
    </row>
    <row r="95" spans="74:75" ht="20.25">
      <c r="BV95" s="287">
        <v>185</v>
      </c>
      <c r="BW95" s="285">
        <v>100</v>
      </c>
    </row>
  </sheetData>
  <sheetProtection/>
  <mergeCells count="44">
    <mergeCell ref="A1:BQ1"/>
    <mergeCell ref="A2:BQ2"/>
    <mergeCell ref="A3:D3"/>
    <mergeCell ref="E3:F3"/>
    <mergeCell ref="U3:X3"/>
    <mergeCell ref="AA3:AE3"/>
    <mergeCell ref="AF3:AJ3"/>
    <mergeCell ref="AW3:BB3"/>
    <mergeCell ref="BC3:BQ3"/>
    <mergeCell ref="B6:B7"/>
    <mergeCell ref="C6:C7"/>
    <mergeCell ref="D6:D7"/>
    <mergeCell ref="E6:E7"/>
    <mergeCell ref="F6:F7"/>
    <mergeCell ref="M7:O7"/>
    <mergeCell ref="A4:D4"/>
    <mergeCell ref="E4:F4"/>
    <mergeCell ref="BO5:BQ5"/>
    <mergeCell ref="BI7:BK7"/>
    <mergeCell ref="BL7:BN7"/>
    <mergeCell ref="AQ7:AS7"/>
    <mergeCell ref="AT7:AV7"/>
    <mergeCell ref="AW4:BB4"/>
    <mergeCell ref="BC4:BQ4"/>
    <mergeCell ref="A6:A7"/>
    <mergeCell ref="BP6:BP7"/>
    <mergeCell ref="BQ6:BQ7"/>
    <mergeCell ref="AW7:AY7"/>
    <mergeCell ref="AZ7:BB7"/>
    <mergeCell ref="BC7:BE7"/>
    <mergeCell ref="BF7:BH7"/>
    <mergeCell ref="G6:BN6"/>
    <mergeCell ref="AB7:AD7"/>
    <mergeCell ref="AE7:AG7"/>
    <mergeCell ref="S7:U7"/>
    <mergeCell ref="AH7:AJ7"/>
    <mergeCell ref="AK7:AM7"/>
    <mergeCell ref="AN7:AP7"/>
    <mergeCell ref="G7:I7"/>
    <mergeCell ref="J7:L7"/>
    <mergeCell ref="BO6:BO7"/>
    <mergeCell ref="V7:X7"/>
    <mergeCell ref="Y7:AA7"/>
    <mergeCell ref="P7:R7"/>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1" r:id="rId2"/>
  <drawing r:id="rId1"/>
</worksheet>
</file>

<file path=xl/worksheets/sheet24.xml><?xml version="1.0" encoding="utf-8"?>
<worksheet xmlns="http://schemas.openxmlformats.org/spreadsheetml/2006/main" xmlns:r="http://schemas.openxmlformats.org/officeDocument/2006/relationships">
  <sheetPr>
    <tabColor rgb="FFFFC000"/>
  </sheetPr>
  <dimension ref="A1:U86"/>
  <sheetViews>
    <sheetView view="pageBreakPreview" zoomScale="90" zoomScaleSheetLayoutView="90" zoomScalePageLayoutView="0" workbookViewId="0" topLeftCell="A4">
      <selection activeCell="M10" sqref="M10"/>
    </sheetView>
  </sheetViews>
  <sheetFormatPr defaultColWidth="9.140625" defaultRowHeight="12.75"/>
  <cols>
    <col min="1" max="1" width="4.8515625" style="28" customWidth="1"/>
    <col min="2" max="2" width="10.00390625" style="28" bestFit="1" customWidth="1"/>
    <col min="3" max="3" width="14.421875" style="21" customWidth="1"/>
    <col min="4" max="4" width="22.140625" style="54" customWidth="1"/>
    <col min="5" max="5" width="32.8515625" style="54" customWidth="1"/>
    <col min="6" max="6" width="9.28125" style="200" customWidth="1"/>
    <col min="7" max="7" width="7.57421875" style="29" customWidth="1"/>
    <col min="8" max="8" width="2.140625" style="21" customWidth="1"/>
    <col min="9" max="9" width="4.421875" style="28" customWidth="1"/>
    <col min="10" max="10" width="5.140625" style="28" hidden="1" customWidth="1"/>
    <col min="11" max="11" width="6.57421875" style="28" customWidth="1"/>
    <col min="12" max="12" width="11.57421875" style="30" customWidth="1"/>
    <col min="13" max="13" width="19.00390625" style="58" bestFit="1" customWidth="1"/>
    <col min="14" max="14" width="39.7109375" style="58" bestFit="1" customWidth="1"/>
    <col min="15" max="15" width="9.57421875" style="200" customWidth="1"/>
    <col min="16" max="16" width="7.7109375" style="21" customWidth="1"/>
    <col min="17" max="17" width="5.7109375" style="21" customWidth="1"/>
    <col min="18" max="19" width="9.140625" style="21" customWidth="1"/>
    <col min="20" max="20" width="9.140625" style="284" hidden="1" customWidth="1"/>
    <col min="21" max="21" width="9.140625" style="282" hidden="1" customWidth="1"/>
    <col min="22" max="16384" width="9.140625" style="21" customWidth="1"/>
  </cols>
  <sheetData>
    <row r="1" spans="1:21" s="10" customFormat="1" ht="50.25" customHeight="1">
      <c r="A1" s="497" t="s">
        <v>492</v>
      </c>
      <c r="B1" s="497"/>
      <c r="C1" s="497"/>
      <c r="D1" s="497"/>
      <c r="E1" s="497"/>
      <c r="F1" s="497"/>
      <c r="G1" s="497"/>
      <c r="H1" s="497"/>
      <c r="I1" s="497"/>
      <c r="J1" s="497"/>
      <c r="K1" s="497"/>
      <c r="L1" s="497"/>
      <c r="M1" s="497"/>
      <c r="N1" s="497"/>
      <c r="O1" s="497"/>
      <c r="P1" s="497"/>
      <c r="T1" s="283">
        <v>41514</v>
      </c>
      <c r="U1" s="279">
        <v>100</v>
      </c>
    </row>
    <row r="2" spans="1:21" s="10" customFormat="1" ht="24.75" customHeight="1">
      <c r="A2" s="503" t="s">
        <v>498</v>
      </c>
      <c r="B2" s="503"/>
      <c r="C2" s="503"/>
      <c r="D2" s="503"/>
      <c r="E2" s="503"/>
      <c r="F2" s="503"/>
      <c r="G2" s="503"/>
      <c r="H2" s="503"/>
      <c r="I2" s="503"/>
      <c r="J2" s="503"/>
      <c r="K2" s="503"/>
      <c r="L2" s="503"/>
      <c r="M2" s="503"/>
      <c r="N2" s="503"/>
      <c r="O2" s="503"/>
      <c r="P2" s="503"/>
      <c r="T2" s="283">
        <v>41564</v>
      </c>
      <c r="U2" s="279">
        <v>99</v>
      </c>
    </row>
    <row r="3" spans="1:21" s="12" customFormat="1" ht="29.25" customHeight="1">
      <c r="A3" s="504" t="s">
        <v>78</v>
      </c>
      <c r="B3" s="504"/>
      <c r="C3" s="504"/>
      <c r="D3" s="505" t="s">
        <v>324</v>
      </c>
      <c r="E3" s="505"/>
      <c r="F3" s="506"/>
      <c r="G3" s="506"/>
      <c r="H3" s="11"/>
      <c r="I3" s="510"/>
      <c r="J3" s="510"/>
      <c r="K3" s="510"/>
      <c r="L3" s="510"/>
      <c r="M3" s="274" t="s">
        <v>325</v>
      </c>
      <c r="N3" s="509" t="s">
        <v>478</v>
      </c>
      <c r="O3" s="509"/>
      <c r="P3" s="509"/>
      <c r="T3" s="283">
        <v>41614</v>
      </c>
      <c r="U3" s="279">
        <v>98</v>
      </c>
    </row>
    <row r="4" spans="1:21" s="12" customFormat="1" ht="17.25" customHeight="1">
      <c r="A4" s="507" t="s">
        <v>68</v>
      </c>
      <c r="B4" s="507"/>
      <c r="C4" s="507"/>
      <c r="D4" s="508" t="s">
        <v>836</v>
      </c>
      <c r="E4" s="508"/>
      <c r="F4" s="201"/>
      <c r="G4" s="34"/>
      <c r="H4" s="34"/>
      <c r="I4" s="34"/>
      <c r="J4" s="34"/>
      <c r="K4" s="34"/>
      <c r="L4" s="35"/>
      <c r="M4" s="87" t="s">
        <v>5</v>
      </c>
      <c r="N4" s="511" t="s">
        <v>504</v>
      </c>
      <c r="O4" s="511"/>
      <c r="P4" s="511"/>
      <c r="T4" s="283">
        <v>41664</v>
      </c>
      <c r="U4" s="279">
        <v>97</v>
      </c>
    </row>
    <row r="5" spans="1:21" s="10" customFormat="1" ht="15" customHeight="1">
      <c r="A5" s="13"/>
      <c r="B5" s="13"/>
      <c r="C5" s="14"/>
      <c r="D5" s="15"/>
      <c r="E5" s="16"/>
      <c r="F5" s="202"/>
      <c r="G5" s="16"/>
      <c r="H5" s="16"/>
      <c r="I5" s="13"/>
      <c r="J5" s="13"/>
      <c r="K5" s="13"/>
      <c r="L5" s="17"/>
      <c r="M5" s="18"/>
      <c r="N5" s="518">
        <v>41511.80875405093</v>
      </c>
      <c r="O5" s="518"/>
      <c r="P5" s="518"/>
      <c r="T5" s="283">
        <v>41714</v>
      </c>
      <c r="U5" s="279">
        <v>96</v>
      </c>
    </row>
    <row r="6" spans="1:21" s="19" customFormat="1" ht="18.75" customHeight="1">
      <c r="A6" s="500" t="s">
        <v>12</v>
      </c>
      <c r="B6" s="501" t="s">
        <v>63</v>
      </c>
      <c r="C6" s="516" t="s">
        <v>75</v>
      </c>
      <c r="D6" s="515" t="s">
        <v>14</v>
      </c>
      <c r="E6" s="515" t="s">
        <v>493</v>
      </c>
      <c r="F6" s="517" t="s">
        <v>15</v>
      </c>
      <c r="G6" s="513" t="s">
        <v>179</v>
      </c>
      <c r="I6" s="297" t="s">
        <v>16</v>
      </c>
      <c r="J6" s="298"/>
      <c r="K6" s="298"/>
      <c r="L6" s="298"/>
      <c r="M6" s="298"/>
      <c r="N6" s="298"/>
      <c r="O6" s="298"/>
      <c r="P6" s="299"/>
      <c r="T6" s="284">
        <v>41774</v>
      </c>
      <c r="U6" s="282">
        <v>95</v>
      </c>
    </row>
    <row r="7" spans="1:21" ht="26.25" customHeight="1">
      <c r="A7" s="500"/>
      <c r="B7" s="502"/>
      <c r="C7" s="516"/>
      <c r="D7" s="515"/>
      <c r="E7" s="515"/>
      <c r="F7" s="517"/>
      <c r="G7" s="514"/>
      <c r="H7" s="20"/>
      <c r="I7" s="51" t="s">
        <v>12</v>
      </c>
      <c r="J7" s="51" t="s">
        <v>64</v>
      </c>
      <c r="K7" s="51" t="s">
        <v>63</v>
      </c>
      <c r="L7" s="134" t="s">
        <v>13</v>
      </c>
      <c r="M7" s="135" t="s">
        <v>14</v>
      </c>
      <c r="N7" s="135" t="s">
        <v>493</v>
      </c>
      <c r="O7" s="196" t="s">
        <v>15</v>
      </c>
      <c r="P7" s="51" t="s">
        <v>28</v>
      </c>
      <c r="T7" s="284">
        <v>41834</v>
      </c>
      <c r="U7" s="282">
        <v>94</v>
      </c>
    </row>
    <row r="8" spans="1:21" s="19" customFormat="1" ht="33.75" customHeight="1">
      <c r="A8" s="23">
        <v>1</v>
      </c>
      <c r="B8" s="312">
        <v>336</v>
      </c>
      <c r="C8" s="26">
        <v>33604</v>
      </c>
      <c r="D8" s="304" t="s">
        <v>636</v>
      </c>
      <c r="E8" s="305" t="s">
        <v>632</v>
      </c>
      <c r="F8" s="197">
        <v>181831</v>
      </c>
      <c r="G8" s="310">
        <v>8</v>
      </c>
      <c r="H8" s="22"/>
      <c r="I8" s="23">
        <v>1</v>
      </c>
      <c r="J8" s="24" t="s">
        <v>904</v>
      </c>
      <c r="K8" s="310">
        <v>358</v>
      </c>
      <c r="L8" s="26">
        <v>33970</v>
      </c>
      <c r="M8" s="52" t="s">
        <v>650</v>
      </c>
      <c r="N8" s="52" t="s">
        <v>646</v>
      </c>
      <c r="O8" s="197"/>
      <c r="P8" s="25"/>
      <c r="T8" s="284">
        <v>41894</v>
      </c>
      <c r="U8" s="282">
        <v>93</v>
      </c>
    </row>
    <row r="9" spans="1:21" s="19" customFormat="1" ht="33.75" customHeight="1">
      <c r="A9" s="23">
        <v>2</v>
      </c>
      <c r="B9" s="312">
        <v>268</v>
      </c>
      <c r="C9" s="26">
        <v>31362</v>
      </c>
      <c r="D9" s="304" t="s">
        <v>560</v>
      </c>
      <c r="E9" s="305" t="s">
        <v>555</v>
      </c>
      <c r="F9" s="197">
        <v>181986</v>
      </c>
      <c r="G9" s="310">
        <v>7</v>
      </c>
      <c r="H9" s="22"/>
      <c r="I9" s="23">
        <v>2</v>
      </c>
      <c r="J9" s="24" t="s">
        <v>905</v>
      </c>
      <c r="K9" s="310">
        <v>315</v>
      </c>
      <c r="L9" s="26">
        <v>33981</v>
      </c>
      <c r="M9" s="52" t="s">
        <v>606</v>
      </c>
      <c r="N9" s="52" t="s">
        <v>601</v>
      </c>
      <c r="O9" s="197"/>
      <c r="P9" s="25"/>
      <c r="T9" s="284">
        <v>41954</v>
      </c>
      <c r="U9" s="282">
        <v>92</v>
      </c>
    </row>
    <row r="10" spans="1:21" s="19" customFormat="1" ht="33.75" customHeight="1">
      <c r="A10" s="23">
        <v>3</v>
      </c>
      <c r="B10" s="312">
        <v>294</v>
      </c>
      <c r="C10" s="26" t="s">
        <v>581</v>
      </c>
      <c r="D10" s="304" t="s">
        <v>582</v>
      </c>
      <c r="E10" s="305" t="s">
        <v>572</v>
      </c>
      <c r="F10" s="197">
        <v>182554</v>
      </c>
      <c r="G10" s="310">
        <v>6</v>
      </c>
      <c r="H10" s="22"/>
      <c r="I10" s="23">
        <v>3</v>
      </c>
      <c r="J10" s="24" t="s">
        <v>906</v>
      </c>
      <c r="K10" s="310">
        <v>327</v>
      </c>
      <c r="L10" s="26">
        <v>34062</v>
      </c>
      <c r="M10" s="52" t="s">
        <v>623</v>
      </c>
      <c r="N10" s="52" t="s">
        <v>618</v>
      </c>
      <c r="O10" s="197"/>
      <c r="P10" s="25"/>
      <c r="T10" s="284">
        <v>42014</v>
      </c>
      <c r="U10" s="282">
        <v>91</v>
      </c>
    </row>
    <row r="11" spans="1:21" s="19" customFormat="1" ht="33.75" customHeight="1">
      <c r="A11" s="23">
        <v>4</v>
      </c>
      <c r="B11" s="312">
        <v>327</v>
      </c>
      <c r="C11" s="26">
        <v>34062</v>
      </c>
      <c r="D11" s="304" t="s">
        <v>623</v>
      </c>
      <c r="E11" s="305" t="s">
        <v>618</v>
      </c>
      <c r="F11" s="197">
        <v>182842</v>
      </c>
      <c r="G11" s="310">
        <v>5</v>
      </c>
      <c r="H11" s="22"/>
      <c r="I11" s="23">
        <v>4</v>
      </c>
      <c r="J11" s="24" t="s">
        <v>907</v>
      </c>
      <c r="K11" s="310">
        <v>268</v>
      </c>
      <c r="L11" s="26">
        <v>31362</v>
      </c>
      <c r="M11" s="52" t="s">
        <v>560</v>
      </c>
      <c r="N11" s="52" t="s">
        <v>555</v>
      </c>
      <c r="O11" s="197"/>
      <c r="P11" s="25"/>
      <c r="T11" s="284">
        <v>42084</v>
      </c>
      <c r="U11" s="282">
        <v>90</v>
      </c>
    </row>
    <row r="12" spans="1:21" s="19" customFormat="1" ht="33.75" customHeight="1">
      <c r="A12" s="23">
        <v>5</v>
      </c>
      <c r="B12" s="312">
        <v>258</v>
      </c>
      <c r="C12" s="26">
        <v>33819</v>
      </c>
      <c r="D12" s="304" t="s">
        <v>535</v>
      </c>
      <c r="E12" s="305" t="s">
        <v>522</v>
      </c>
      <c r="F12" s="197">
        <v>182883</v>
      </c>
      <c r="G12" s="310">
        <v>4</v>
      </c>
      <c r="H12" s="22"/>
      <c r="I12" s="23">
        <v>5</v>
      </c>
      <c r="J12" s="24" t="s">
        <v>908</v>
      </c>
      <c r="K12" s="310">
        <v>258</v>
      </c>
      <c r="L12" s="26">
        <v>33819</v>
      </c>
      <c r="M12" s="52" t="s">
        <v>535</v>
      </c>
      <c r="N12" s="52" t="s">
        <v>522</v>
      </c>
      <c r="O12" s="197"/>
      <c r="P12" s="25"/>
      <c r="T12" s="284">
        <v>42154</v>
      </c>
      <c r="U12" s="282">
        <v>89</v>
      </c>
    </row>
    <row r="13" spans="1:21" s="19" customFormat="1" ht="33.75" customHeight="1">
      <c r="A13" s="23">
        <v>6</v>
      </c>
      <c r="B13" s="312">
        <v>358</v>
      </c>
      <c r="C13" s="26">
        <v>33970</v>
      </c>
      <c r="D13" s="304" t="s">
        <v>650</v>
      </c>
      <c r="E13" s="305" t="s">
        <v>646</v>
      </c>
      <c r="F13" s="197">
        <v>182951</v>
      </c>
      <c r="G13" s="310">
        <v>3</v>
      </c>
      <c r="H13" s="22"/>
      <c r="I13" s="23">
        <v>6</v>
      </c>
      <c r="J13" s="24" t="s">
        <v>909</v>
      </c>
      <c r="K13" s="310">
        <v>294</v>
      </c>
      <c r="L13" s="26" t="s">
        <v>581</v>
      </c>
      <c r="M13" s="52" t="s">
        <v>582</v>
      </c>
      <c r="N13" s="52" t="s">
        <v>572</v>
      </c>
      <c r="O13" s="197"/>
      <c r="P13" s="25"/>
      <c r="T13" s="284">
        <v>42224</v>
      </c>
      <c r="U13" s="282">
        <v>88</v>
      </c>
    </row>
    <row r="14" spans="1:21" s="19" customFormat="1" ht="33.75" customHeight="1">
      <c r="A14" s="23">
        <v>7</v>
      </c>
      <c r="B14" s="312">
        <v>368</v>
      </c>
      <c r="C14" s="26">
        <v>31180</v>
      </c>
      <c r="D14" s="304" t="s">
        <v>661</v>
      </c>
      <c r="E14" s="305" t="s">
        <v>657</v>
      </c>
      <c r="F14" s="197">
        <v>184683</v>
      </c>
      <c r="G14" s="310">
        <v>2</v>
      </c>
      <c r="H14" s="22"/>
      <c r="I14" s="23">
        <v>7</v>
      </c>
      <c r="J14" s="24" t="s">
        <v>910</v>
      </c>
      <c r="K14" s="310">
        <v>336</v>
      </c>
      <c r="L14" s="26">
        <v>33604</v>
      </c>
      <c r="M14" s="52" t="s">
        <v>636</v>
      </c>
      <c r="N14" s="52" t="s">
        <v>632</v>
      </c>
      <c r="O14" s="197"/>
      <c r="P14" s="25"/>
      <c r="T14" s="284">
        <v>42294</v>
      </c>
      <c r="U14" s="282">
        <v>87</v>
      </c>
    </row>
    <row r="15" spans="1:21" s="19" customFormat="1" ht="33.75" customHeight="1">
      <c r="A15" s="23">
        <v>8</v>
      </c>
      <c r="B15" s="312">
        <v>315</v>
      </c>
      <c r="C15" s="26">
        <v>33981</v>
      </c>
      <c r="D15" s="304" t="s">
        <v>606</v>
      </c>
      <c r="E15" s="305" t="s">
        <v>601</v>
      </c>
      <c r="F15" s="197">
        <v>193392</v>
      </c>
      <c r="G15" s="310">
        <v>1</v>
      </c>
      <c r="H15" s="22"/>
      <c r="I15" s="23">
        <v>8</v>
      </c>
      <c r="J15" s="24" t="s">
        <v>911</v>
      </c>
      <c r="K15" s="310">
        <v>368</v>
      </c>
      <c r="L15" s="26">
        <v>31180</v>
      </c>
      <c r="M15" s="52" t="s">
        <v>661</v>
      </c>
      <c r="N15" s="52" t="s">
        <v>657</v>
      </c>
      <c r="O15" s="197"/>
      <c r="P15" s="25"/>
      <c r="T15" s="284">
        <v>42364</v>
      </c>
      <c r="U15" s="282">
        <v>86</v>
      </c>
    </row>
    <row r="16" spans="1:21" s="19" customFormat="1" ht="33.75" customHeight="1">
      <c r="A16" s="23"/>
      <c r="B16" s="312"/>
      <c r="C16" s="26"/>
      <c r="D16" s="304"/>
      <c r="E16" s="305"/>
      <c r="F16" s="197"/>
      <c r="G16" s="310"/>
      <c r="H16" s="22"/>
      <c r="I16" s="23">
        <v>9</v>
      </c>
      <c r="J16" s="24" t="s">
        <v>912</v>
      </c>
      <c r="K16" s="310" t="s">
        <v>843</v>
      </c>
      <c r="L16" s="26" t="s">
        <v>843</v>
      </c>
      <c r="M16" s="52" t="s">
        <v>843</v>
      </c>
      <c r="N16" s="52" t="s">
        <v>843</v>
      </c>
      <c r="O16" s="197"/>
      <c r="P16" s="25"/>
      <c r="T16" s="284">
        <v>42434</v>
      </c>
      <c r="U16" s="282">
        <v>85</v>
      </c>
    </row>
    <row r="17" spans="1:21" s="19" customFormat="1" ht="33.75" customHeight="1">
      <c r="A17" s="23"/>
      <c r="B17" s="312"/>
      <c r="C17" s="26"/>
      <c r="D17" s="304"/>
      <c r="E17" s="305"/>
      <c r="F17" s="197"/>
      <c r="G17" s="310"/>
      <c r="H17" s="22"/>
      <c r="I17" s="23">
        <v>10</v>
      </c>
      <c r="J17" s="24" t="s">
        <v>913</v>
      </c>
      <c r="K17" s="310" t="s">
        <v>843</v>
      </c>
      <c r="L17" s="26" t="s">
        <v>843</v>
      </c>
      <c r="M17" s="52" t="s">
        <v>843</v>
      </c>
      <c r="N17" s="52" t="s">
        <v>843</v>
      </c>
      <c r="O17" s="197"/>
      <c r="P17" s="25"/>
      <c r="T17" s="284">
        <v>42504</v>
      </c>
      <c r="U17" s="282">
        <v>84</v>
      </c>
    </row>
    <row r="18" spans="1:21" s="19" customFormat="1" ht="33.75" customHeight="1">
      <c r="A18" s="23"/>
      <c r="B18" s="312"/>
      <c r="C18" s="26"/>
      <c r="D18" s="304"/>
      <c r="E18" s="305"/>
      <c r="F18" s="197"/>
      <c r="G18" s="310"/>
      <c r="H18" s="22"/>
      <c r="I18" s="23">
        <v>11</v>
      </c>
      <c r="J18" s="24" t="s">
        <v>914</v>
      </c>
      <c r="K18" s="310" t="s">
        <v>843</v>
      </c>
      <c r="L18" s="26" t="s">
        <v>843</v>
      </c>
      <c r="M18" s="52" t="s">
        <v>843</v>
      </c>
      <c r="N18" s="52" t="s">
        <v>843</v>
      </c>
      <c r="O18" s="197"/>
      <c r="P18" s="25"/>
      <c r="T18" s="284">
        <v>42574</v>
      </c>
      <c r="U18" s="282">
        <v>83</v>
      </c>
    </row>
    <row r="19" spans="1:21" s="19" customFormat="1" ht="33.75" customHeight="1">
      <c r="A19" s="23"/>
      <c r="B19" s="312"/>
      <c r="C19" s="26"/>
      <c r="D19" s="304"/>
      <c r="E19" s="305"/>
      <c r="F19" s="197"/>
      <c r="G19" s="310"/>
      <c r="H19" s="22"/>
      <c r="I19" s="23">
        <v>12</v>
      </c>
      <c r="J19" s="24" t="s">
        <v>915</v>
      </c>
      <c r="K19" s="310" t="s">
        <v>843</v>
      </c>
      <c r="L19" s="26" t="s">
        <v>843</v>
      </c>
      <c r="M19" s="52" t="s">
        <v>843</v>
      </c>
      <c r="N19" s="52" t="s">
        <v>843</v>
      </c>
      <c r="O19" s="197"/>
      <c r="P19" s="25"/>
      <c r="T19" s="284">
        <v>42654</v>
      </c>
      <c r="U19" s="282">
        <v>82</v>
      </c>
    </row>
    <row r="20" spans="1:21" s="19" customFormat="1" ht="33.75" customHeight="1">
      <c r="A20" s="23"/>
      <c r="B20" s="312"/>
      <c r="C20" s="26"/>
      <c r="D20" s="304"/>
      <c r="E20" s="305"/>
      <c r="F20" s="197"/>
      <c r="G20" s="310"/>
      <c r="H20" s="22"/>
      <c r="I20" s="297" t="s">
        <v>17</v>
      </c>
      <c r="J20" s="298"/>
      <c r="K20" s="298"/>
      <c r="L20" s="298"/>
      <c r="M20" s="298"/>
      <c r="N20" s="298"/>
      <c r="O20" s="298"/>
      <c r="P20" s="299"/>
      <c r="T20" s="284">
        <v>42734</v>
      </c>
      <c r="U20" s="282">
        <v>81</v>
      </c>
    </row>
    <row r="21" spans="1:21" s="19" customFormat="1" ht="33.75" customHeight="1">
      <c r="A21" s="23"/>
      <c r="B21" s="312"/>
      <c r="C21" s="26"/>
      <c r="D21" s="304"/>
      <c r="E21" s="305"/>
      <c r="F21" s="197"/>
      <c r="G21" s="310"/>
      <c r="H21" s="22"/>
      <c r="I21" s="51" t="s">
        <v>12</v>
      </c>
      <c r="J21" s="51" t="s">
        <v>64</v>
      </c>
      <c r="K21" s="51" t="s">
        <v>63</v>
      </c>
      <c r="L21" s="134" t="s">
        <v>13</v>
      </c>
      <c r="M21" s="135" t="s">
        <v>14</v>
      </c>
      <c r="N21" s="135" t="s">
        <v>493</v>
      </c>
      <c r="O21" s="196" t="s">
        <v>15</v>
      </c>
      <c r="P21" s="51" t="s">
        <v>28</v>
      </c>
      <c r="T21" s="284">
        <v>42814</v>
      </c>
      <c r="U21" s="282">
        <v>80</v>
      </c>
    </row>
    <row r="22" spans="1:21" s="19" customFormat="1" ht="33.75" customHeight="1">
      <c r="A22" s="23"/>
      <c r="B22" s="312"/>
      <c r="C22" s="26"/>
      <c r="D22" s="304"/>
      <c r="E22" s="305"/>
      <c r="F22" s="197"/>
      <c r="G22" s="310"/>
      <c r="H22" s="22"/>
      <c r="I22" s="23">
        <v>1</v>
      </c>
      <c r="J22" s="24" t="s">
        <v>414</v>
      </c>
      <c r="K22" s="310" t="s">
        <v>843</v>
      </c>
      <c r="L22" s="26" t="s">
        <v>843</v>
      </c>
      <c r="M22" s="52" t="s">
        <v>843</v>
      </c>
      <c r="N22" s="52" t="s">
        <v>843</v>
      </c>
      <c r="O22" s="197"/>
      <c r="P22" s="25"/>
      <c r="T22" s="284">
        <v>42894</v>
      </c>
      <c r="U22" s="282">
        <v>79</v>
      </c>
    </row>
    <row r="23" spans="1:21" s="19" customFormat="1" ht="33.75" customHeight="1">
      <c r="A23" s="23"/>
      <c r="B23" s="312"/>
      <c r="C23" s="26"/>
      <c r="D23" s="304"/>
      <c r="E23" s="305"/>
      <c r="F23" s="197"/>
      <c r="G23" s="310"/>
      <c r="H23" s="22"/>
      <c r="I23" s="23">
        <v>2</v>
      </c>
      <c r="J23" s="24" t="s">
        <v>415</v>
      </c>
      <c r="K23" s="310" t="s">
        <v>843</v>
      </c>
      <c r="L23" s="26" t="s">
        <v>843</v>
      </c>
      <c r="M23" s="52" t="s">
        <v>843</v>
      </c>
      <c r="N23" s="52" t="s">
        <v>843</v>
      </c>
      <c r="O23" s="197"/>
      <c r="P23" s="25"/>
      <c r="T23" s="284">
        <v>42974</v>
      </c>
      <c r="U23" s="282">
        <v>78</v>
      </c>
    </row>
    <row r="24" spans="1:21" s="19" customFormat="1" ht="33.75" customHeight="1">
      <c r="A24" s="23"/>
      <c r="B24" s="312"/>
      <c r="C24" s="26"/>
      <c r="D24" s="304"/>
      <c r="E24" s="305"/>
      <c r="F24" s="197"/>
      <c r="G24" s="310"/>
      <c r="H24" s="22"/>
      <c r="I24" s="23">
        <v>3</v>
      </c>
      <c r="J24" s="24" t="s">
        <v>416</v>
      </c>
      <c r="K24" s="310" t="s">
        <v>843</v>
      </c>
      <c r="L24" s="26" t="s">
        <v>843</v>
      </c>
      <c r="M24" s="52" t="s">
        <v>843</v>
      </c>
      <c r="N24" s="52" t="s">
        <v>843</v>
      </c>
      <c r="O24" s="197"/>
      <c r="P24" s="25"/>
      <c r="T24" s="284">
        <v>43054</v>
      </c>
      <c r="U24" s="282">
        <v>77</v>
      </c>
    </row>
    <row r="25" spans="1:21" s="19" customFormat="1" ht="33.75" customHeight="1">
      <c r="A25" s="23"/>
      <c r="B25" s="312"/>
      <c r="C25" s="26"/>
      <c r="D25" s="304"/>
      <c r="E25" s="305"/>
      <c r="F25" s="197"/>
      <c r="G25" s="310"/>
      <c r="H25" s="22"/>
      <c r="I25" s="23">
        <v>4</v>
      </c>
      <c r="J25" s="24" t="s">
        <v>417</v>
      </c>
      <c r="K25" s="310" t="s">
        <v>843</v>
      </c>
      <c r="L25" s="26" t="s">
        <v>843</v>
      </c>
      <c r="M25" s="52" t="s">
        <v>843</v>
      </c>
      <c r="N25" s="52" t="s">
        <v>843</v>
      </c>
      <c r="O25" s="197"/>
      <c r="P25" s="25"/>
      <c r="T25" s="284">
        <v>43134</v>
      </c>
      <c r="U25" s="282">
        <v>76</v>
      </c>
    </row>
    <row r="26" spans="1:21" s="19" customFormat="1" ht="33.75" customHeight="1">
      <c r="A26" s="23"/>
      <c r="B26" s="312"/>
      <c r="C26" s="26"/>
      <c r="D26" s="304"/>
      <c r="E26" s="305"/>
      <c r="F26" s="197"/>
      <c r="G26" s="310"/>
      <c r="H26" s="22"/>
      <c r="I26" s="23">
        <v>5</v>
      </c>
      <c r="J26" s="24" t="s">
        <v>418</v>
      </c>
      <c r="K26" s="310" t="s">
        <v>843</v>
      </c>
      <c r="L26" s="26" t="s">
        <v>843</v>
      </c>
      <c r="M26" s="52" t="s">
        <v>843</v>
      </c>
      <c r="N26" s="52" t="s">
        <v>843</v>
      </c>
      <c r="O26" s="197"/>
      <c r="P26" s="25"/>
      <c r="T26" s="284">
        <v>43214</v>
      </c>
      <c r="U26" s="282">
        <v>75</v>
      </c>
    </row>
    <row r="27" spans="1:21" s="19" customFormat="1" ht="33.75" customHeight="1">
      <c r="A27" s="23"/>
      <c r="B27" s="312"/>
      <c r="C27" s="26"/>
      <c r="D27" s="304"/>
      <c r="E27" s="305"/>
      <c r="F27" s="197"/>
      <c r="G27" s="310"/>
      <c r="H27" s="22"/>
      <c r="I27" s="23">
        <v>6</v>
      </c>
      <c r="J27" s="24" t="s">
        <v>419</v>
      </c>
      <c r="K27" s="310" t="s">
        <v>843</v>
      </c>
      <c r="L27" s="26" t="s">
        <v>843</v>
      </c>
      <c r="M27" s="52" t="s">
        <v>843</v>
      </c>
      <c r="N27" s="52" t="s">
        <v>843</v>
      </c>
      <c r="O27" s="197"/>
      <c r="P27" s="25"/>
      <c r="T27" s="284">
        <v>43314</v>
      </c>
      <c r="U27" s="282">
        <v>74</v>
      </c>
    </row>
    <row r="28" spans="1:21" s="19" customFormat="1" ht="33.75" customHeight="1">
      <c r="A28" s="23"/>
      <c r="B28" s="312"/>
      <c r="C28" s="26"/>
      <c r="D28" s="304"/>
      <c r="E28" s="305"/>
      <c r="F28" s="197"/>
      <c r="G28" s="310"/>
      <c r="H28" s="22"/>
      <c r="I28" s="23">
        <v>7</v>
      </c>
      <c r="J28" s="24" t="s">
        <v>420</v>
      </c>
      <c r="K28" s="310" t="s">
        <v>843</v>
      </c>
      <c r="L28" s="26" t="s">
        <v>843</v>
      </c>
      <c r="M28" s="52" t="s">
        <v>843</v>
      </c>
      <c r="N28" s="52" t="s">
        <v>843</v>
      </c>
      <c r="O28" s="197"/>
      <c r="P28" s="25"/>
      <c r="T28" s="284">
        <v>43414</v>
      </c>
      <c r="U28" s="282">
        <v>73</v>
      </c>
    </row>
    <row r="29" spans="1:21" s="19" customFormat="1" ht="33.75" customHeight="1">
      <c r="A29" s="23"/>
      <c r="B29" s="312"/>
      <c r="C29" s="26"/>
      <c r="D29" s="304"/>
      <c r="E29" s="305"/>
      <c r="F29" s="197"/>
      <c r="G29" s="310"/>
      <c r="H29" s="22"/>
      <c r="I29" s="23">
        <v>8</v>
      </c>
      <c r="J29" s="24" t="s">
        <v>421</v>
      </c>
      <c r="K29" s="310" t="s">
        <v>843</v>
      </c>
      <c r="L29" s="26" t="s">
        <v>843</v>
      </c>
      <c r="M29" s="52" t="s">
        <v>843</v>
      </c>
      <c r="N29" s="52" t="s">
        <v>843</v>
      </c>
      <c r="O29" s="197"/>
      <c r="P29" s="25"/>
      <c r="T29" s="284">
        <v>43514</v>
      </c>
      <c r="U29" s="282">
        <v>72</v>
      </c>
    </row>
    <row r="30" spans="1:21" s="19" customFormat="1" ht="33.75" customHeight="1">
      <c r="A30" s="23"/>
      <c r="B30" s="312"/>
      <c r="C30" s="26"/>
      <c r="D30" s="304"/>
      <c r="E30" s="305"/>
      <c r="F30" s="197"/>
      <c r="G30" s="310"/>
      <c r="H30" s="22"/>
      <c r="I30" s="23">
        <v>9</v>
      </c>
      <c r="J30" s="24" t="s">
        <v>422</v>
      </c>
      <c r="K30" s="310" t="s">
        <v>843</v>
      </c>
      <c r="L30" s="26" t="s">
        <v>843</v>
      </c>
      <c r="M30" s="52" t="s">
        <v>843</v>
      </c>
      <c r="N30" s="52" t="s">
        <v>843</v>
      </c>
      <c r="O30" s="197"/>
      <c r="P30" s="25"/>
      <c r="T30" s="284">
        <v>43614</v>
      </c>
      <c r="U30" s="282">
        <v>71</v>
      </c>
    </row>
    <row r="31" spans="1:21" s="19" customFormat="1" ht="33.75" customHeight="1">
      <c r="A31" s="23"/>
      <c r="B31" s="312"/>
      <c r="C31" s="26"/>
      <c r="D31" s="304"/>
      <c r="E31" s="305"/>
      <c r="F31" s="197"/>
      <c r="G31" s="310"/>
      <c r="H31" s="22"/>
      <c r="I31" s="23">
        <v>10</v>
      </c>
      <c r="J31" s="24" t="s">
        <v>423</v>
      </c>
      <c r="K31" s="310" t="s">
        <v>843</v>
      </c>
      <c r="L31" s="26" t="s">
        <v>843</v>
      </c>
      <c r="M31" s="52" t="s">
        <v>843</v>
      </c>
      <c r="N31" s="52" t="s">
        <v>843</v>
      </c>
      <c r="O31" s="197"/>
      <c r="P31" s="25"/>
      <c r="T31" s="284">
        <v>43714</v>
      </c>
      <c r="U31" s="282">
        <v>70</v>
      </c>
    </row>
    <row r="32" spans="1:21" s="19" customFormat="1" ht="33.75" customHeight="1">
      <c r="A32" s="23"/>
      <c r="B32" s="312"/>
      <c r="C32" s="26"/>
      <c r="D32" s="304"/>
      <c r="E32" s="305"/>
      <c r="F32" s="197"/>
      <c r="G32" s="310"/>
      <c r="H32" s="22"/>
      <c r="I32" s="23">
        <v>11</v>
      </c>
      <c r="J32" s="24" t="s">
        <v>424</v>
      </c>
      <c r="K32" s="310" t="s">
        <v>843</v>
      </c>
      <c r="L32" s="26" t="s">
        <v>843</v>
      </c>
      <c r="M32" s="52" t="s">
        <v>843</v>
      </c>
      <c r="N32" s="52" t="s">
        <v>843</v>
      </c>
      <c r="O32" s="197"/>
      <c r="P32" s="25"/>
      <c r="T32" s="284">
        <v>43834</v>
      </c>
      <c r="U32" s="282">
        <v>69</v>
      </c>
    </row>
    <row r="33" spans="1:21" s="19" customFormat="1" ht="33.75" customHeight="1">
      <c r="A33" s="23"/>
      <c r="B33" s="312"/>
      <c r="C33" s="26"/>
      <c r="D33" s="304"/>
      <c r="E33" s="305"/>
      <c r="F33" s="197"/>
      <c r="G33" s="310"/>
      <c r="H33" s="22"/>
      <c r="I33" s="23">
        <v>12</v>
      </c>
      <c r="J33" s="24" t="s">
        <v>425</v>
      </c>
      <c r="K33" s="310" t="s">
        <v>843</v>
      </c>
      <c r="L33" s="26" t="s">
        <v>843</v>
      </c>
      <c r="M33" s="52" t="s">
        <v>843</v>
      </c>
      <c r="N33" s="52" t="s">
        <v>843</v>
      </c>
      <c r="O33" s="197"/>
      <c r="P33" s="25"/>
      <c r="T33" s="284">
        <v>43954</v>
      </c>
      <c r="U33" s="282">
        <v>68</v>
      </c>
    </row>
    <row r="34" spans="1:21" s="19" customFormat="1" ht="33.75" customHeight="1">
      <c r="A34" s="23"/>
      <c r="B34" s="312"/>
      <c r="C34" s="26"/>
      <c r="D34" s="304"/>
      <c r="E34" s="305"/>
      <c r="F34" s="197"/>
      <c r="G34" s="310"/>
      <c r="H34" s="22"/>
      <c r="I34" s="297" t="s">
        <v>18</v>
      </c>
      <c r="J34" s="298"/>
      <c r="K34" s="298"/>
      <c r="L34" s="298"/>
      <c r="M34" s="298"/>
      <c r="N34" s="298"/>
      <c r="O34" s="298"/>
      <c r="P34" s="299"/>
      <c r="T34" s="284">
        <v>44074</v>
      </c>
      <c r="U34" s="282">
        <v>67</v>
      </c>
    </row>
    <row r="35" spans="1:21" s="19" customFormat="1" ht="33.75" customHeight="1">
      <c r="A35" s="23"/>
      <c r="B35" s="312"/>
      <c r="C35" s="26"/>
      <c r="D35" s="304"/>
      <c r="E35" s="305"/>
      <c r="F35" s="197"/>
      <c r="G35" s="310"/>
      <c r="H35" s="22"/>
      <c r="I35" s="51" t="s">
        <v>12</v>
      </c>
      <c r="J35" s="51" t="s">
        <v>64</v>
      </c>
      <c r="K35" s="51" t="s">
        <v>63</v>
      </c>
      <c r="L35" s="134" t="s">
        <v>13</v>
      </c>
      <c r="M35" s="135" t="s">
        <v>14</v>
      </c>
      <c r="N35" s="135" t="s">
        <v>493</v>
      </c>
      <c r="O35" s="196" t="s">
        <v>15</v>
      </c>
      <c r="P35" s="51" t="s">
        <v>28</v>
      </c>
      <c r="T35" s="284">
        <v>44194</v>
      </c>
      <c r="U35" s="282">
        <v>66</v>
      </c>
    </row>
    <row r="36" spans="1:21" s="19" customFormat="1" ht="33.75" customHeight="1">
      <c r="A36" s="23"/>
      <c r="B36" s="312"/>
      <c r="C36" s="26"/>
      <c r="D36" s="304"/>
      <c r="E36" s="305"/>
      <c r="F36" s="197"/>
      <c r="G36" s="310"/>
      <c r="H36" s="22"/>
      <c r="I36" s="23">
        <v>1</v>
      </c>
      <c r="J36" s="24" t="s">
        <v>426</v>
      </c>
      <c r="K36" s="310" t="s">
        <v>843</v>
      </c>
      <c r="L36" s="26" t="s">
        <v>843</v>
      </c>
      <c r="M36" s="52" t="s">
        <v>843</v>
      </c>
      <c r="N36" s="52" t="s">
        <v>843</v>
      </c>
      <c r="O36" s="197"/>
      <c r="P36" s="25"/>
      <c r="T36" s="284">
        <v>44314</v>
      </c>
      <c r="U36" s="282">
        <v>65</v>
      </c>
    </row>
    <row r="37" spans="1:21" s="19" customFormat="1" ht="33.75" customHeight="1">
      <c r="A37" s="23"/>
      <c r="B37" s="312"/>
      <c r="C37" s="26"/>
      <c r="D37" s="304"/>
      <c r="E37" s="305"/>
      <c r="F37" s="197"/>
      <c r="G37" s="310"/>
      <c r="H37" s="22"/>
      <c r="I37" s="23">
        <v>2</v>
      </c>
      <c r="J37" s="24" t="s">
        <v>427</v>
      </c>
      <c r="K37" s="310" t="s">
        <v>843</v>
      </c>
      <c r="L37" s="26" t="s">
        <v>843</v>
      </c>
      <c r="M37" s="52" t="s">
        <v>843</v>
      </c>
      <c r="N37" s="52" t="s">
        <v>843</v>
      </c>
      <c r="O37" s="197"/>
      <c r="P37" s="25"/>
      <c r="T37" s="284">
        <v>44434</v>
      </c>
      <c r="U37" s="282">
        <v>64</v>
      </c>
    </row>
    <row r="38" spans="1:21" s="19" customFormat="1" ht="33.75" customHeight="1">
      <c r="A38" s="23"/>
      <c r="B38" s="312"/>
      <c r="C38" s="26"/>
      <c r="D38" s="304"/>
      <c r="E38" s="305"/>
      <c r="F38" s="197"/>
      <c r="G38" s="310"/>
      <c r="H38" s="22"/>
      <c r="I38" s="23">
        <v>3</v>
      </c>
      <c r="J38" s="24" t="s">
        <v>428</v>
      </c>
      <c r="K38" s="310" t="s">
        <v>843</v>
      </c>
      <c r="L38" s="26" t="s">
        <v>843</v>
      </c>
      <c r="M38" s="52" t="s">
        <v>843</v>
      </c>
      <c r="N38" s="52" t="s">
        <v>843</v>
      </c>
      <c r="O38" s="197"/>
      <c r="P38" s="25"/>
      <c r="T38" s="284">
        <v>44554</v>
      </c>
      <c r="U38" s="282">
        <v>63</v>
      </c>
    </row>
    <row r="39" spans="1:21" s="19" customFormat="1" ht="33.75" customHeight="1">
      <c r="A39" s="23"/>
      <c r="B39" s="312"/>
      <c r="C39" s="26"/>
      <c r="D39" s="304"/>
      <c r="E39" s="305"/>
      <c r="F39" s="197"/>
      <c r="G39" s="310"/>
      <c r="H39" s="22"/>
      <c r="I39" s="23">
        <v>4</v>
      </c>
      <c r="J39" s="24" t="s">
        <v>429</v>
      </c>
      <c r="K39" s="310" t="s">
        <v>843</v>
      </c>
      <c r="L39" s="26" t="s">
        <v>843</v>
      </c>
      <c r="M39" s="52" t="s">
        <v>843</v>
      </c>
      <c r="N39" s="52" t="s">
        <v>843</v>
      </c>
      <c r="O39" s="197"/>
      <c r="P39" s="25"/>
      <c r="T39" s="284">
        <v>44674</v>
      </c>
      <c r="U39" s="282">
        <v>62</v>
      </c>
    </row>
    <row r="40" spans="1:21" s="19" customFormat="1" ht="33.75" customHeight="1">
      <c r="A40" s="23"/>
      <c r="B40" s="312"/>
      <c r="C40" s="26"/>
      <c r="D40" s="304"/>
      <c r="E40" s="305"/>
      <c r="F40" s="197"/>
      <c r="G40" s="310"/>
      <c r="H40" s="22"/>
      <c r="I40" s="23">
        <v>5</v>
      </c>
      <c r="J40" s="24" t="s">
        <v>430</v>
      </c>
      <c r="K40" s="310" t="s">
        <v>843</v>
      </c>
      <c r="L40" s="26" t="s">
        <v>843</v>
      </c>
      <c r="M40" s="52" t="s">
        <v>843</v>
      </c>
      <c r="N40" s="52" t="s">
        <v>843</v>
      </c>
      <c r="O40" s="197"/>
      <c r="P40" s="25"/>
      <c r="T40" s="284">
        <v>44794</v>
      </c>
      <c r="U40" s="282">
        <v>61</v>
      </c>
    </row>
    <row r="41" spans="1:21" s="19" customFormat="1" ht="33.75" customHeight="1">
      <c r="A41" s="23"/>
      <c r="B41" s="312"/>
      <c r="C41" s="26"/>
      <c r="D41" s="304"/>
      <c r="E41" s="305"/>
      <c r="F41" s="197"/>
      <c r="G41" s="310"/>
      <c r="H41" s="22"/>
      <c r="I41" s="23">
        <v>6</v>
      </c>
      <c r="J41" s="24" t="s">
        <v>431</v>
      </c>
      <c r="K41" s="310" t="s">
        <v>843</v>
      </c>
      <c r="L41" s="26" t="s">
        <v>843</v>
      </c>
      <c r="M41" s="52" t="s">
        <v>843</v>
      </c>
      <c r="N41" s="52" t="s">
        <v>843</v>
      </c>
      <c r="O41" s="197"/>
      <c r="P41" s="25"/>
      <c r="T41" s="284">
        <v>44914</v>
      </c>
      <c r="U41" s="282">
        <v>60</v>
      </c>
    </row>
    <row r="42" spans="1:21" s="19" customFormat="1" ht="33.75" customHeight="1">
      <c r="A42" s="23"/>
      <c r="B42" s="312"/>
      <c r="C42" s="26"/>
      <c r="D42" s="304"/>
      <c r="E42" s="305"/>
      <c r="F42" s="197"/>
      <c r="G42" s="310"/>
      <c r="H42" s="22"/>
      <c r="I42" s="23">
        <v>7</v>
      </c>
      <c r="J42" s="24" t="s">
        <v>432</v>
      </c>
      <c r="K42" s="310" t="s">
        <v>843</v>
      </c>
      <c r="L42" s="26" t="s">
        <v>843</v>
      </c>
      <c r="M42" s="52" t="s">
        <v>843</v>
      </c>
      <c r="N42" s="52" t="s">
        <v>843</v>
      </c>
      <c r="O42" s="197"/>
      <c r="P42" s="25"/>
      <c r="T42" s="284">
        <v>45064</v>
      </c>
      <c r="U42" s="282">
        <v>59</v>
      </c>
    </row>
    <row r="43" spans="1:21" s="19" customFormat="1" ht="33.75" customHeight="1">
      <c r="A43" s="23"/>
      <c r="B43" s="312"/>
      <c r="C43" s="26"/>
      <c r="D43" s="304"/>
      <c r="E43" s="305"/>
      <c r="F43" s="197"/>
      <c r="G43" s="310"/>
      <c r="H43" s="22"/>
      <c r="I43" s="23">
        <v>8</v>
      </c>
      <c r="J43" s="24" t="s">
        <v>433</v>
      </c>
      <c r="K43" s="310" t="s">
        <v>843</v>
      </c>
      <c r="L43" s="26" t="s">
        <v>843</v>
      </c>
      <c r="M43" s="52" t="s">
        <v>843</v>
      </c>
      <c r="N43" s="52" t="s">
        <v>843</v>
      </c>
      <c r="O43" s="197"/>
      <c r="P43" s="25"/>
      <c r="T43" s="284">
        <v>45214</v>
      </c>
      <c r="U43" s="282">
        <v>58</v>
      </c>
    </row>
    <row r="44" spans="1:21" s="19" customFormat="1" ht="33.75" customHeight="1">
      <c r="A44" s="23"/>
      <c r="B44" s="312"/>
      <c r="C44" s="26"/>
      <c r="D44" s="304"/>
      <c r="E44" s="305"/>
      <c r="F44" s="197"/>
      <c r="G44" s="310"/>
      <c r="H44" s="22"/>
      <c r="I44" s="23">
        <v>9</v>
      </c>
      <c r="J44" s="24" t="s">
        <v>434</v>
      </c>
      <c r="K44" s="310" t="s">
        <v>843</v>
      </c>
      <c r="L44" s="26" t="s">
        <v>843</v>
      </c>
      <c r="M44" s="52" t="s">
        <v>843</v>
      </c>
      <c r="N44" s="52" t="s">
        <v>843</v>
      </c>
      <c r="O44" s="197"/>
      <c r="P44" s="25"/>
      <c r="T44" s="284">
        <v>45364</v>
      </c>
      <c r="U44" s="282">
        <v>57</v>
      </c>
    </row>
    <row r="45" spans="1:21" s="19" customFormat="1" ht="33.75" customHeight="1">
      <c r="A45" s="23"/>
      <c r="B45" s="312"/>
      <c r="C45" s="26"/>
      <c r="D45" s="304"/>
      <c r="E45" s="305"/>
      <c r="F45" s="197"/>
      <c r="G45" s="310"/>
      <c r="H45" s="22"/>
      <c r="I45" s="23">
        <v>10</v>
      </c>
      <c r="J45" s="24" t="s">
        <v>435</v>
      </c>
      <c r="K45" s="310" t="s">
        <v>843</v>
      </c>
      <c r="L45" s="26" t="s">
        <v>843</v>
      </c>
      <c r="M45" s="52" t="s">
        <v>843</v>
      </c>
      <c r="N45" s="52" t="s">
        <v>843</v>
      </c>
      <c r="O45" s="197"/>
      <c r="P45" s="25"/>
      <c r="T45" s="284">
        <v>45514</v>
      </c>
      <c r="U45" s="282">
        <v>56</v>
      </c>
    </row>
    <row r="46" spans="1:21" s="19" customFormat="1" ht="33.75" customHeight="1">
      <c r="A46" s="23"/>
      <c r="B46" s="312"/>
      <c r="C46" s="26"/>
      <c r="D46" s="304"/>
      <c r="E46" s="305"/>
      <c r="F46" s="197"/>
      <c r="G46" s="310"/>
      <c r="H46" s="22"/>
      <c r="I46" s="23">
        <v>11</v>
      </c>
      <c r="J46" s="24" t="s">
        <v>436</v>
      </c>
      <c r="K46" s="310" t="s">
        <v>843</v>
      </c>
      <c r="L46" s="26" t="s">
        <v>843</v>
      </c>
      <c r="M46" s="52" t="s">
        <v>843</v>
      </c>
      <c r="N46" s="52" t="s">
        <v>843</v>
      </c>
      <c r="O46" s="197"/>
      <c r="P46" s="25"/>
      <c r="T46" s="284">
        <v>45664</v>
      </c>
      <c r="U46" s="282">
        <v>55</v>
      </c>
    </row>
    <row r="47" spans="1:21" s="19" customFormat="1" ht="33.75" customHeight="1">
      <c r="A47" s="23"/>
      <c r="B47" s="312"/>
      <c r="C47" s="26"/>
      <c r="D47" s="304"/>
      <c r="E47" s="305"/>
      <c r="F47" s="197"/>
      <c r="G47" s="310"/>
      <c r="H47" s="22"/>
      <c r="I47" s="23">
        <v>12</v>
      </c>
      <c r="J47" s="24" t="s">
        <v>437</v>
      </c>
      <c r="K47" s="310" t="s">
        <v>843</v>
      </c>
      <c r="L47" s="26" t="s">
        <v>843</v>
      </c>
      <c r="M47" s="52" t="s">
        <v>843</v>
      </c>
      <c r="N47" s="52" t="s">
        <v>843</v>
      </c>
      <c r="O47" s="197"/>
      <c r="P47" s="25"/>
      <c r="T47" s="284">
        <v>45814</v>
      </c>
      <c r="U47" s="282">
        <v>54</v>
      </c>
    </row>
    <row r="48" spans="1:21" ht="7.5" customHeight="1">
      <c r="A48" s="37"/>
      <c r="B48" s="37"/>
      <c r="C48" s="38"/>
      <c r="D48" s="59"/>
      <c r="E48" s="39"/>
      <c r="F48" s="204"/>
      <c r="G48" s="41"/>
      <c r="I48" s="42"/>
      <c r="J48" s="43"/>
      <c r="K48" s="44"/>
      <c r="L48" s="45"/>
      <c r="M48" s="55"/>
      <c r="N48" s="55"/>
      <c r="O48" s="198"/>
      <c r="P48" s="44"/>
      <c r="T48" s="284">
        <v>52614</v>
      </c>
      <c r="U48" s="282">
        <v>39</v>
      </c>
    </row>
    <row r="49" spans="1:21" ht="14.25" customHeight="1">
      <c r="A49" s="31" t="s">
        <v>19</v>
      </c>
      <c r="B49" s="31"/>
      <c r="C49" s="31"/>
      <c r="D49" s="60"/>
      <c r="E49" s="53" t="s">
        <v>0</v>
      </c>
      <c r="F49" s="205" t="s">
        <v>1</v>
      </c>
      <c r="G49" s="28"/>
      <c r="H49" s="32" t="s">
        <v>2</v>
      </c>
      <c r="I49" s="32"/>
      <c r="J49" s="32"/>
      <c r="K49" s="32"/>
      <c r="M49" s="56" t="s">
        <v>3</v>
      </c>
      <c r="N49" s="57" t="s">
        <v>3</v>
      </c>
      <c r="O49" s="199" t="s">
        <v>3</v>
      </c>
      <c r="P49" s="31"/>
      <c r="Q49" s="33"/>
      <c r="T49" s="284">
        <v>52814</v>
      </c>
      <c r="U49" s="282">
        <v>38</v>
      </c>
    </row>
    <row r="50" spans="20:21" ht="12.75">
      <c r="T50" s="284">
        <v>53014</v>
      </c>
      <c r="U50" s="282">
        <v>37</v>
      </c>
    </row>
    <row r="51" spans="20:21" ht="12.75">
      <c r="T51" s="284">
        <v>53214</v>
      </c>
      <c r="U51" s="282">
        <v>36</v>
      </c>
    </row>
    <row r="52" spans="20:21" ht="12.75">
      <c r="T52" s="284">
        <v>53514</v>
      </c>
      <c r="U52" s="282">
        <v>35</v>
      </c>
    </row>
    <row r="53" spans="20:21" ht="12.75">
      <c r="T53" s="284">
        <v>53814</v>
      </c>
      <c r="U53" s="282">
        <v>34</v>
      </c>
    </row>
    <row r="54" spans="20:21" ht="12.75">
      <c r="T54" s="284">
        <v>54114</v>
      </c>
      <c r="U54" s="282">
        <v>33</v>
      </c>
    </row>
    <row r="55" spans="20:21" ht="12.75">
      <c r="T55" s="284">
        <v>54414</v>
      </c>
      <c r="U55" s="282">
        <v>32</v>
      </c>
    </row>
    <row r="56" spans="20:21" ht="12.75">
      <c r="T56" s="284">
        <v>54814</v>
      </c>
      <c r="U56" s="282">
        <v>31</v>
      </c>
    </row>
    <row r="57" spans="20:21" ht="12.75">
      <c r="T57" s="284">
        <v>55214</v>
      </c>
      <c r="U57" s="282">
        <v>30</v>
      </c>
    </row>
    <row r="58" spans="20:21" ht="12.75">
      <c r="T58" s="284">
        <v>55614</v>
      </c>
      <c r="U58" s="282">
        <v>29</v>
      </c>
    </row>
    <row r="59" spans="20:21" ht="12.75">
      <c r="T59" s="284">
        <v>60014</v>
      </c>
      <c r="U59" s="282">
        <v>28</v>
      </c>
    </row>
    <row r="60" spans="20:21" ht="12.75">
      <c r="T60" s="284">
        <v>60414</v>
      </c>
      <c r="U60" s="282">
        <v>27</v>
      </c>
    </row>
    <row r="61" spans="20:21" ht="12.75">
      <c r="T61" s="284">
        <v>60814</v>
      </c>
      <c r="U61" s="282">
        <v>26</v>
      </c>
    </row>
    <row r="62" spans="20:21" ht="12.75">
      <c r="T62" s="284">
        <v>61214</v>
      </c>
      <c r="U62" s="282">
        <v>25</v>
      </c>
    </row>
    <row r="63" spans="20:21" ht="12.75">
      <c r="T63" s="284">
        <v>61614</v>
      </c>
      <c r="U63" s="282">
        <v>24</v>
      </c>
    </row>
    <row r="64" spans="20:21" ht="12.75">
      <c r="T64" s="284">
        <v>62014</v>
      </c>
      <c r="U64" s="282">
        <v>23</v>
      </c>
    </row>
    <row r="65" spans="20:21" ht="12.75">
      <c r="T65" s="284">
        <v>62414</v>
      </c>
      <c r="U65" s="282">
        <v>22</v>
      </c>
    </row>
    <row r="66" spans="20:21" ht="12.75">
      <c r="T66" s="284">
        <v>62814</v>
      </c>
      <c r="U66" s="282">
        <v>21</v>
      </c>
    </row>
    <row r="67" spans="20:21" ht="12.75">
      <c r="T67" s="284">
        <v>63214</v>
      </c>
      <c r="U67" s="282">
        <v>20</v>
      </c>
    </row>
    <row r="68" spans="20:21" ht="12.75">
      <c r="T68" s="284">
        <v>63614</v>
      </c>
      <c r="U68" s="282">
        <v>19</v>
      </c>
    </row>
    <row r="69" spans="20:21" ht="12.75">
      <c r="T69" s="284">
        <v>64014</v>
      </c>
      <c r="U69" s="282">
        <v>18</v>
      </c>
    </row>
    <row r="70" spans="20:21" ht="12.75">
      <c r="T70" s="284">
        <v>64414</v>
      </c>
      <c r="U70" s="282">
        <v>17</v>
      </c>
    </row>
    <row r="71" spans="20:21" ht="12.75">
      <c r="T71" s="284">
        <v>64814</v>
      </c>
      <c r="U71" s="282">
        <v>16</v>
      </c>
    </row>
    <row r="72" spans="20:21" ht="12.75">
      <c r="T72" s="284">
        <v>65214</v>
      </c>
      <c r="U72" s="282">
        <v>15</v>
      </c>
    </row>
    <row r="73" spans="20:21" ht="12.75">
      <c r="T73" s="284">
        <v>65614</v>
      </c>
      <c r="U73" s="282">
        <v>14</v>
      </c>
    </row>
    <row r="74" spans="20:21" ht="12.75">
      <c r="T74" s="284">
        <v>70014</v>
      </c>
      <c r="U74" s="282">
        <v>13</v>
      </c>
    </row>
    <row r="75" spans="20:21" ht="12.75">
      <c r="T75" s="284">
        <v>70414</v>
      </c>
      <c r="U75" s="282">
        <v>12</v>
      </c>
    </row>
    <row r="76" spans="20:21" ht="12.75">
      <c r="T76" s="284">
        <v>70914</v>
      </c>
      <c r="U76" s="282">
        <v>11</v>
      </c>
    </row>
    <row r="77" spans="20:21" ht="12.75">
      <c r="T77" s="284">
        <v>71414</v>
      </c>
      <c r="U77" s="282">
        <v>10</v>
      </c>
    </row>
    <row r="78" spans="20:21" ht="12.75">
      <c r="T78" s="284">
        <v>71914</v>
      </c>
      <c r="U78" s="282">
        <v>9</v>
      </c>
    </row>
    <row r="79" spans="20:21" ht="12.75">
      <c r="T79" s="284">
        <v>72414</v>
      </c>
      <c r="U79" s="282">
        <v>8</v>
      </c>
    </row>
    <row r="80" spans="20:21" ht="12.75">
      <c r="T80" s="284">
        <v>72914</v>
      </c>
      <c r="U80" s="282">
        <v>7</v>
      </c>
    </row>
    <row r="81" spans="20:21" ht="12.75">
      <c r="T81" s="284">
        <v>73414</v>
      </c>
      <c r="U81" s="282">
        <v>6</v>
      </c>
    </row>
    <row r="82" spans="20:21" ht="12.75">
      <c r="T82" s="284">
        <v>73914</v>
      </c>
      <c r="U82" s="282">
        <v>5</v>
      </c>
    </row>
    <row r="83" spans="20:21" ht="12.75">
      <c r="T83" s="284">
        <v>74414</v>
      </c>
      <c r="U83" s="282">
        <v>4</v>
      </c>
    </row>
    <row r="84" spans="20:21" ht="12.75">
      <c r="T84" s="284">
        <v>74914</v>
      </c>
      <c r="U84" s="282">
        <v>3</v>
      </c>
    </row>
    <row r="85" spans="20:21" ht="12.75">
      <c r="T85" s="284">
        <v>75414</v>
      </c>
      <c r="U85" s="282">
        <v>2</v>
      </c>
    </row>
    <row r="86" spans="20:21" ht="12.75">
      <c r="T86" s="284">
        <v>80014</v>
      </c>
      <c r="U86" s="282">
        <v>1</v>
      </c>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25.xml><?xml version="1.0" encoding="utf-8"?>
<worksheet xmlns="http://schemas.openxmlformats.org/spreadsheetml/2006/main" xmlns:r="http://schemas.openxmlformats.org/officeDocument/2006/relationships">
  <sheetPr>
    <tabColor rgb="FFFFC000"/>
  </sheetPr>
  <dimension ref="A1:U100"/>
  <sheetViews>
    <sheetView view="pageBreakPreview" zoomScale="80" zoomScaleSheetLayoutView="80" zoomScalePageLayoutView="0" workbookViewId="0" topLeftCell="A1">
      <selection activeCell="A1" sqref="A1:IV16384"/>
    </sheetView>
  </sheetViews>
  <sheetFormatPr defaultColWidth="9.140625" defaultRowHeight="12.75"/>
  <cols>
    <col min="1" max="1" width="4.8515625" style="28" customWidth="1"/>
    <col min="2" max="2" width="8.00390625" style="28" bestFit="1" customWidth="1"/>
    <col min="3" max="3" width="13.28125" style="21" bestFit="1" customWidth="1"/>
    <col min="4" max="4" width="20.8515625" style="54" customWidth="1"/>
    <col min="5" max="5" width="26.8515625" style="54" customWidth="1"/>
    <col min="6" max="6" width="12.57421875" style="21" customWidth="1"/>
    <col min="7" max="7" width="9.8515625" style="29" customWidth="1"/>
    <col min="8" max="8" width="2.140625" style="21" customWidth="1"/>
    <col min="9" max="9" width="7.7109375" style="28" customWidth="1"/>
    <col min="10" max="10" width="14.00390625" style="28" hidden="1" customWidth="1"/>
    <col min="11" max="11" width="7.7109375" style="28" customWidth="1"/>
    <col min="12" max="12" width="12.421875" style="30" customWidth="1"/>
    <col min="13" max="13" width="22.00390625" style="58" customWidth="1"/>
    <col min="14" max="14" width="25.8515625" style="58" customWidth="1"/>
    <col min="15" max="15" width="9.57421875" style="21" customWidth="1"/>
    <col min="16" max="16" width="7.7109375" style="21" customWidth="1"/>
    <col min="17" max="17" width="5.7109375" style="21" customWidth="1"/>
    <col min="18" max="19" width="9.140625" style="21" customWidth="1"/>
    <col min="20" max="20" width="9.140625" style="284" hidden="1" customWidth="1"/>
    <col min="21" max="21" width="9.140625" style="282" hidden="1" customWidth="1"/>
    <col min="22" max="16384" width="9.140625" style="21" customWidth="1"/>
  </cols>
  <sheetData>
    <row r="1" spans="1:21" s="10" customFormat="1" ht="48.75" customHeight="1">
      <c r="A1" s="497" t="s">
        <v>492</v>
      </c>
      <c r="B1" s="497"/>
      <c r="C1" s="497"/>
      <c r="D1" s="497"/>
      <c r="E1" s="497"/>
      <c r="F1" s="497"/>
      <c r="G1" s="497"/>
      <c r="H1" s="497"/>
      <c r="I1" s="497"/>
      <c r="J1" s="497"/>
      <c r="K1" s="497"/>
      <c r="L1" s="497"/>
      <c r="M1" s="497"/>
      <c r="N1" s="497"/>
      <c r="O1" s="497"/>
      <c r="P1" s="497"/>
      <c r="T1" s="283">
        <v>21214</v>
      </c>
      <c r="U1" s="279">
        <v>100</v>
      </c>
    </row>
    <row r="2" spans="1:21" s="10" customFormat="1" ht="24.75" customHeight="1">
      <c r="A2" s="503" t="s">
        <v>498</v>
      </c>
      <c r="B2" s="503"/>
      <c r="C2" s="503"/>
      <c r="D2" s="503"/>
      <c r="E2" s="503"/>
      <c r="F2" s="503"/>
      <c r="G2" s="503"/>
      <c r="H2" s="503"/>
      <c r="I2" s="503"/>
      <c r="J2" s="503"/>
      <c r="K2" s="503"/>
      <c r="L2" s="503"/>
      <c r="M2" s="503"/>
      <c r="N2" s="503"/>
      <c r="O2" s="503"/>
      <c r="P2" s="503"/>
      <c r="T2" s="283">
        <v>21244</v>
      </c>
      <c r="U2" s="279">
        <v>99</v>
      </c>
    </row>
    <row r="3" spans="1:21" s="12" customFormat="1" ht="20.25" customHeight="1">
      <c r="A3" s="504" t="s">
        <v>78</v>
      </c>
      <c r="B3" s="504"/>
      <c r="C3" s="504"/>
      <c r="D3" s="505" t="s">
        <v>322</v>
      </c>
      <c r="E3" s="505"/>
      <c r="F3" s="506"/>
      <c r="G3" s="506"/>
      <c r="H3" s="11"/>
      <c r="I3" s="536"/>
      <c r="J3" s="536"/>
      <c r="K3" s="536"/>
      <c r="L3" s="536"/>
      <c r="M3" s="88" t="s">
        <v>325</v>
      </c>
      <c r="N3" s="509" t="s">
        <v>479</v>
      </c>
      <c r="O3" s="509"/>
      <c r="P3" s="509"/>
      <c r="T3" s="283">
        <v>21274</v>
      </c>
      <c r="U3" s="279">
        <v>98</v>
      </c>
    </row>
    <row r="4" spans="1:21" s="12" customFormat="1" ht="17.25" customHeight="1">
      <c r="A4" s="507" t="s">
        <v>68</v>
      </c>
      <c r="B4" s="507"/>
      <c r="C4" s="507"/>
      <c r="D4" s="508" t="s">
        <v>836</v>
      </c>
      <c r="E4" s="508"/>
      <c r="F4" s="34"/>
      <c r="G4" s="34"/>
      <c r="H4" s="34"/>
      <c r="I4" s="34"/>
      <c r="J4" s="34"/>
      <c r="K4" s="34"/>
      <c r="L4" s="35"/>
      <c r="M4" s="87" t="s">
        <v>76</v>
      </c>
      <c r="N4" s="511" t="s">
        <v>515</v>
      </c>
      <c r="O4" s="511"/>
      <c r="P4" s="511"/>
      <c r="T4" s="283">
        <v>21304</v>
      </c>
      <c r="U4" s="279">
        <v>97</v>
      </c>
    </row>
    <row r="5" spans="1:21" s="10" customFormat="1" ht="15" customHeight="1">
      <c r="A5" s="13"/>
      <c r="B5" s="13"/>
      <c r="C5" s="14"/>
      <c r="D5" s="15"/>
      <c r="E5" s="16"/>
      <c r="F5" s="16"/>
      <c r="G5" s="16"/>
      <c r="H5" s="16"/>
      <c r="I5" s="13"/>
      <c r="J5" s="13"/>
      <c r="K5" s="13"/>
      <c r="L5" s="17"/>
      <c r="M5" s="18"/>
      <c r="N5" s="518">
        <v>41511.82677164352</v>
      </c>
      <c r="O5" s="518"/>
      <c r="P5" s="518"/>
      <c r="T5" s="283">
        <v>21334</v>
      </c>
      <c r="U5" s="279">
        <v>96</v>
      </c>
    </row>
    <row r="6" spans="1:21" s="19" customFormat="1" ht="24" customHeight="1">
      <c r="A6" s="500" t="s">
        <v>12</v>
      </c>
      <c r="B6" s="501" t="s">
        <v>63</v>
      </c>
      <c r="C6" s="516" t="s">
        <v>75</v>
      </c>
      <c r="D6" s="515" t="s">
        <v>14</v>
      </c>
      <c r="E6" s="515" t="s">
        <v>493</v>
      </c>
      <c r="F6" s="515" t="s">
        <v>15</v>
      </c>
      <c r="G6" s="513" t="s">
        <v>179</v>
      </c>
      <c r="I6" s="297" t="s">
        <v>16</v>
      </c>
      <c r="J6" s="298"/>
      <c r="K6" s="298"/>
      <c r="L6" s="298"/>
      <c r="M6" s="298"/>
      <c r="N6" s="298"/>
      <c r="O6" s="298"/>
      <c r="P6" s="299"/>
      <c r="T6" s="284">
        <v>21364</v>
      </c>
      <c r="U6" s="282">
        <v>95</v>
      </c>
    </row>
    <row r="7" spans="1:21" ht="24" customHeight="1">
      <c r="A7" s="500"/>
      <c r="B7" s="502"/>
      <c r="C7" s="516"/>
      <c r="D7" s="515"/>
      <c r="E7" s="515"/>
      <c r="F7" s="515"/>
      <c r="G7" s="514"/>
      <c r="H7" s="20"/>
      <c r="I7" s="51" t="s">
        <v>12</v>
      </c>
      <c r="J7" s="48" t="s">
        <v>64</v>
      </c>
      <c r="K7" s="48" t="s">
        <v>63</v>
      </c>
      <c r="L7" s="49" t="s">
        <v>13</v>
      </c>
      <c r="M7" s="50" t="s">
        <v>14</v>
      </c>
      <c r="N7" s="50" t="s">
        <v>493</v>
      </c>
      <c r="O7" s="48" t="s">
        <v>15</v>
      </c>
      <c r="P7" s="48" t="s">
        <v>28</v>
      </c>
      <c r="T7" s="284">
        <v>21394</v>
      </c>
      <c r="U7" s="282">
        <v>94</v>
      </c>
    </row>
    <row r="8" spans="1:21" s="19" customFormat="1" ht="75.75" customHeight="1">
      <c r="A8" s="23">
        <v>1</v>
      </c>
      <c r="B8" s="316" t="s">
        <v>929</v>
      </c>
      <c r="C8" s="307" t="s">
        <v>928</v>
      </c>
      <c r="D8" s="304" t="s">
        <v>927</v>
      </c>
      <c r="E8" s="305" t="s">
        <v>555</v>
      </c>
      <c r="F8" s="197">
        <v>34464</v>
      </c>
      <c r="G8" s="310">
        <v>8</v>
      </c>
      <c r="H8" s="22"/>
      <c r="I8" s="23">
        <v>1</v>
      </c>
      <c r="J8" s="24" t="s">
        <v>446</v>
      </c>
      <c r="K8" s="315" t="s">
        <v>954</v>
      </c>
      <c r="L8" s="307" t="s">
        <v>953</v>
      </c>
      <c r="M8" s="52" t="s">
        <v>952</v>
      </c>
      <c r="N8" s="52" t="s">
        <v>646</v>
      </c>
      <c r="O8" s="349"/>
      <c r="P8" s="25"/>
      <c r="T8" s="284">
        <v>21424</v>
      </c>
      <c r="U8" s="282">
        <v>93</v>
      </c>
    </row>
    <row r="9" spans="1:21" s="19" customFormat="1" ht="75.75" customHeight="1">
      <c r="A9" s="23">
        <v>2</v>
      </c>
      <c r="B9" s="316" t="s">
        <v>940</v>
      </c>
      <c r="C9" s="307" t="s">
        <v>941</v>
      </c>
      <c r="D9" s="304" t="s">
        <v>942</v>
      </c>
      <c r="E9" s="305" t="s">
        <v>522</v>
      </c>
      <c r="F9" s="197">
        <v>35098</v>
      </c>
      <c r="G9" s="310">
        <v>7</v>
      </c>
      <c r="H9" s="22"/>
      <c r="I9" s="23">
        <v>2</v>
      </c>
      <c r="J9" s="24" t="s">
        <v>447</v>
      </c>
      <c r="K9" s="315" t="s">
        <v>945</v>
      </c>
      <c r="L9" s="307" t="s">
        <v>944</v>
      </c>
      <c r="M9" s="52" t="s">
        <v>943</v>
      </c>
      <c r="N9" s="52" t="s">
        <v>601</v>
      </c>
      <c r="O9" s="349"/>
      <c r="P9" s="25"/>
      <c r="T9" s="284">
        <v>21454</v>
      </c>
      <c r="U9" s="282">
        <v>92</v>
      </c>
    </row>
    <row r="10" spans="1:21" s="19" customFormat="1" ht="75.75" customHeight="1">
      <c r="A10" s="23">
        <v>3</v>
      </c>
      <c r="B10" s="316" t="s">
        <v>951</v>
      </c>
      <c r="C10" s="307" t="s">
        <v>950</v>
      </c>
      <c r="D10" s="304" t="s">
        <v>949</v>
      </c>
      <c r="E10" s="305" t="s">
        <v>632</v>
      </c>
      <c r="F10" s="197">
        <v>35874</v>
      </c>
      <c r="G10" s="310">
        <v>6</v>
      </c>
      <c r="H10" s="22"/>
      <c r="I10" s="23">
        <v>3</v>
      </c>
      <c r="J10" s="24" t="s">
        <v>448</v>
      </c>
      <c r="K10" s="315" t="s">
        <v>948</v>
      </c>
      <c r="L10" s="307" t="s">
        <v>947</v>
      </c>
      <c r="M10" s="52" t="s">
        <v>946</v>
      </c>
      <c r="N10" s="52" t="s">
        <v>618</v>
      </c>
      <c r="O10" s="349"/>
      <c r="P10" s="25"/>
      <c r="T10" s="284">
        <v>21484</v>
      </c>
      <c r="U10" s="282">
        <v>91</v>
      </c>
    </row>
    <row r="11" spans="1:21" s="19" customFormat="1" ht="75.75" customHeight="1">
      <c r="A11" s="23">
        <v>4</v>
      </c>
      <c r="B11" s="316" t="s">
        <v>945</v>
      </c>
      <c r="C11" s="307" t="s">
        <v>944</v>
      </c>
      <c r="D11" s="304" t="s">
        <v>943</v>
      </c>
      <c r="E11" s="305" t="s">
        <v>601</v>
      </c>
      <c r="F11" s="197">
        <v>40307</v>
      </c>
      <c r="G11" s="310">
        <v>5</v>
      </c>
      <c r="H11" s="22"/>
      <c r="I11" s="23">
        <v>4</v>
      </c>
      <c r="J11" s="24" t="s">
        <v>449</v>
      </c>
      <c r="K11" s="315" t="s">
        <v>929</v>
      </c>
      <c r="L11" s="307" t="s">
        <v>928</v>
      </c>
      <c r="M11" s="52" t="s">
        <v>927</v>
      </c>
      <c r="N11" s="52" t="s">
        <v>555</v>
      </c>
      <c r="O11" s="349"/>
      <c r="P11" s="25"/>
      <c r="T11" s="284">
        <v>21514</v>
      </c>
      <c r="U11" s="282">
        <v>90</v>
      </c>
    </row>
    <row r="12" spans="1:21" s="19" customFormat="1" ht="75.75" customHeight="1">
      <c r="A12" s="23">
        <v>5</v>
      </c>
      <c r="B12" s="316" t="s">
        <v>932</v>
      </c>
      <c r="C12" s="307" t="s">
        <v>931</v>
      </c>
      <c r="D12" s="304" t="s">
        <v>930</v>
      </c>
      <c r="E12" s="305" t="s">
        <v>572</v>
      </c>
      <c r="F12" s="197">
        <v>40542</v>
      </c>
      <c r="G12" s="310">
        <v>4</v>
      </c>
      <c r="H12" s="22"/>
      <c r="I12" s="23">
        <v>5</v>
      </c>
      <c r="J12" s="24" t="s">
        <v>450</v>
      </c>
      <c r="K12" s="315" t="s">
        <v>940</v>
      </c>
      <c r="L12" s="307" t="s">
        <v>941</v>
      </c>
      <c r="M12" s="52" t="s">
        <v>942</v>
      </c>
      <c r="N12" s="52" t="s">
        <v>522</v>
      </c>
      <c r="O12" s="349"/>
      <c r="P12" s="25"/>
      <c r="T12" s="284">
        <v>21544</v>
      </c>
      <c r="U12" s="282">
        <v>89</v>
      </c>
    </row>
    <row r="13" spans="1:21" s="19" customFormat="1" ht="75.75" customHeight="1">
      <c r="A13" s="23">
        <v>6</v>
      </c>
      <c r="B13" s="316" t="s">
        <v>948</v>
      </c>
      <c r="C13" s="307" t="s">
        <v>947</v>
      </c>
      <c r="D13" s="304" t="s">
        <v>946</v>
      </c>
      <c r="E13" s="305" t="s">
        <v>618</v>
      </c>
      <c r="F13" s="197">
        <v>40874</v>
      </c>
      <c r="G13" s="310">
        <v>3</v>
      </c>
      <c r="H13" s="22"/>
      <c r="I13" s="23">
        <v>6</v>
      </c>
      <c r="J13" s="24" t="s">
        <v>451</v>
      </c>
      <c r="K13" s="315" t="s">
        <v>932</v>
      </c>
      <c r="L13" s="307" t="s">
        <v>931</v>
      </c>
      <c r="M13" s="52" t="s">
        <v>930</v>
      </c>
      <c r="N13" s="52" t="s">
        <v>572</v>
      </c>
      <c r="O13" s="349"/>
      <c r="P13" s="25"/>
      <c r="T13" s="284">
        <v>21574</v>
      </c>
      <c r="U13" s="282">
        <v>88</v>
      </c>
    </row>
    <row r="14" spans="1:21" s="19" customFormat="1" ht="75.75" customHeight="1">
      <c r="A14" s="23">
        <v>7</v>
      </c>
      <c r="B14" s="316" t="s">
        <v>957</v>
      </c>
      <c r="C14" s="307" t="s">
        <v>955</v>
      </c>
      <c r="D14" s="304" t="s">
        <v>956</v>
      </c>
      <c r="E14" s="305" t="s">
        <v>657</v>
      </c>
      <c r="F14" s="197">
        <v>41737</v>
      </c>
      <c r="G14" s="310">
        <v>2</v>
      </c>
      <c r="H14" s="22"/>
      <c r="I14" s="23">
        <v>7</v>
      </c>
      <c r="J14" s="24" t="s">
        <v>452</v>
      </c>
      <c r="K14" s="315" t="s">
        <v>951</v>
      </c>
      <c r="L14" s="307" t="s">
        <v>950</v>
      </c>
      <c r="M14" s="52" t="s">
        <v>949</v>
      </c>
      <c r="N14" s="52" t="s">
        <v>632</v>
      </c>
      <c r="O14" s="349"/>
      <c r="P14" s="25"/>
      <c r="T14" s="284">
        <v>21604</v>
      </c>
      <c r="U14" s="282">
        <v>87</v>
      </c>
    </row>
    <row r="15" spans="1:21" s="19" customFormat="1" ht="75.75" customHeight="1">
      <c r="A15" s="23">
        <v>8</v>
      </c>
      <c r="B15" s="316" t="s">
        <v>954</v>
      </c>
      <c r="C15" s="307" t="s">
        <v>953</v>
      </c>
      <c r="D15" s="304" t="s">
        <v>952</v>
      </c>
      <c r="E15" s="305" t="s">
        <v>646</v>
      </c>
      <c r="F15" s="197">
        <v>42002</v>
      </c>
      <c r="G15" s="310">
        <v>1</v>
      </c>
      <c r="H15" s="22"/>
      <c r="I15" s="23">
        <v>8</v>
      </c>
      <c r="J15" s="24" t="s">
        <v>453</v>
      </c>
      <c r="K15" s="315" t="s">
        <v>957</v>
      </c>
      <c r="L15" s="307" t="s">
        <v>955</v>
      </c>
      <c r="M15" s="52" t="s">
        <v>956</v>
      </c>
      <c r="N15" s="52" t="s">
        <v>657</v>
      </c>
      <c r="O15" s="349"/>
      <c r="P15" s="25"/>
      <c r="T15" s="284">
        <v>21634</v>
      </c>
      <c r="U15" s="282">
        <v>86</v>
      </c>
    </row>
    <row r="16" spans="1:21" s="19" customFormat="1" ht="75.75" customHeight="1">
      <c r="A16" s="23"/>
      <c r="B16" s="316"/>
      <c r="C16" s="307"/>
      <c r="D16" s="304"/>
      <c r="E16" s="305"/>
      <c r="F16" s="197"/>
      <c r="G16" s="310"/>
      <c r="H16" s="22"/>
      <c r="I16" s="297" t="s">
        <v>17</v>
      </c>
      <c r="J16" s="298"/>
      <c r="K16" s="298"/>
      <c r="L16" s="298"/>
      <c r="M16" s="298"/>
      <c r="N16" s="298"/>
      <c r="O16" s="298"/>
      <c r="P16" s="299"/>
      <c r="T16" s="284">
        <v>21664</v>
      </c>
      <c r="U16" s="282">
        <v>85</v>
      </c>
    </row>
    <row r="17" spans="1:21" s="19" customFormat="1" ht="75.75" customHeight="1">
      <c r="A17" s="23"/>
      <c r="B17" s="316"/>
      <c r="C17" s="307"/>
      <c r="D17" s="304"/>
      <c r="E17" s="305"/>
      <c r="F17" s="197"/>
      <c r="G17" s="310"/>
      <c r="H17" s="22"/>
      <c r="I17" s="51" t="s">
        <v>12</v>
      </c>
      <c r="J17" s="48" t="s">
        <v>64</v>
      </c>
      <c r="K17" s="48" t="s">
        <v>63</v>
      </c>
      <c r="L17" s="49" t="s">
        <v>13</v>
      </c>
      <c r="M17" s="50" t="s">
        <v>14</v>
      </c>
      <c r="N17" s="50" t="s">
        <v>493</v>
      </c>
      <c r="O17" s="48" t="s">
        <v>15</v>
      </c>
      <c r="P17" s="48" t="s">
        <v>28</v>
      </c>
      <c r="T17" s="284">
        <v>21694</v>
      </c>
      <c r="U17" s="282">
        <v>84</v>
      </c>
    </row>
    <row r="18" spans="1:21" s="19" customFormat="1" ht="75.75" customHeight="1">
      <c r="A18" s="23"/>
      <c r="B18" s="316"/>
      <c r="C18" s="307"/>
      <c r="D18" s="304"/>
      <c r="E18" s="305"/>
      <c r="F18" s="197"/>
      <c r="G18" s="310"/>
      <c r="H18" s="22"/>
      <c r="I18" s="23">
        <v>1</v>
      </c>
      <c r="J18" s="24" t="s">
        <v>454</v>
      </c>
      <c r="K18" s="315" t="s">
        <v>843</v>
      </c>
      <c r="L18" s="307" t="s">
        <v>843</v>
      </c>
      <c r="M18" s="52" t="s">
        <v>843</v>
      </c>
      <c r="N18" s="52" t="s">
        <v>843</v>
      </c>
      <c r="O18" s="27"/>
      <c r="P18" s="25"/>
      <c r="T18" s="284">
        <v>21724</v>
      </c>
      <c r="U18" s="282">
        <v>83</v>
      </c>
    </row>
    <row r="19" spans="1:21" s="19" customFormat="1" ht="75.75" customHeight="1">
      <c r="A19" s="23"/>
      <c r="B19" s="316"/>
      <c r="C19" s="307"/>
      <c r="D19" s="304"/>
      <c r="E19" s="305"/>
      <c r="F19" s="197"/>
      <c r="G19" s="310"/>
      <c r="H19" s="22"/>
      <c r="I19" s="23">
        <v>2</v>
      </c>
      <c r="J19" s="24" t="s">
        <v>455</v>
      </c>
      <c r="K19" s="315" t="s">
        <v>843</v>
      </c>
      <c r="L19" s="307" t="s">
        <v>843</v>
      </c>
      <c r="M19" s="52" t="s">
        <v>843</v>
      </c>
      <c r="N19" s="52" t="s">
        <v>843</v>
      </c>
      <c r="O19" s="27"/>
      <c r="P19" s="25"/>
      <c r="T19" s="284">
        <v>21754</v>
      </c>
      <c r="U19" s="282">
        <v>82</v>
      </c>
    </row>
    <row r="20" spans="1:21" s="19" customFormat="1" ht="75.75" customHeight="1">
      <c r="A20" s="23"/>
      <c r="B20" s="316"/>
      <c r="C20" s="307"/>
      <c r="D20" s="304"/>
      <c r="E20" s="305"/>
      <c r="F20" s="197"/>
      <c r="G20" s="310"/>
      <c r="H20" s="22"/>
      <c r="I20" s="23">
        <v>3</v>
      </c>
      <c r="J20" s="24" t="s">
        <v>456</v>
      </c>
      <c r="K20" s="315" t="s">
        <v>843</v>
      </c>
      <c r="L20" s="307" t="s">
        <v>843</v>
      </c>
      <c r="M20" s="52" t="s">
        <v>843</v>
      </c>
      <c r="N20" s="52" t="s">
        <v>843</v>
      </c>
      <c r="O20" s="27"/>
      <c r="P20" s="25"/>
      <c r="T20" s="284">
        <v>21794</v>
      </c>
      <c r="U20" s="282">
        <v>81</v>
      </c>
    </row>
    <row r="21" spans="1:21" s="19" customFormat="1" ht="75.75" customHeight="1">
      <c r="A21" s="23"/>
      <c r="B21" s="316"/>
      <c r="C21" s="307"/>
      <c r="D21" s="304"/>
      <c r="E21" s="305"/>
      <c r="F21" s="197"/>
      <c r="G21" s="310"/>
      <c r="H21" s="22"/>
      <c r="I21" s="23">
        <v>4</v>
      </c>
      <c r="J21" s="24" t="s">
        <v>457</v>
      </c>
      <c r="K21" s="315" t="s">
        <v>843</v>
      </c>
      <c r="L21" s="307" t="s">
        <v>843</v>
      </c>
      <c r="M21" s="52" t="s">
        <v>843</v>
      </c>
      <c r="N21" s="52" t="s">
        <v>843</v>
      </c>
      <c r="O21" s="27"/>
      <c r="P21" s="25"/>
      <c r="T21" s="284">
        <v>21824</v>
      </c>
      <c r="U21" s="282">
        <v>80</v>
      </c>
    </row>
    <row r="22" spans="1:21" s="19" customFormat="1" ht="75.75" customHeight="1">
      <c r="A22" s="23"/>
      <c r="B22" s="316"/>
      <c r="C22" s="307"/>
      <c r="D22" s="304"/>
      <c r="E22" s="305"/>
      <c r="F22" s="197"/>
      <c r="G22" s="310"/>
      <c r="H22" s="22"/>
      <c r="I22" s="23">
        <v>5</v>
      </c>
      <c r="J22" s="24" t="s">
        <v>458</v>
      </c>
      <c r="K22" s="315" t="s">
        <v>843</v>
      </c>
      <c r="L22" s="307" t="s">
        <v>843</v>
      </c>
      <c r="M22" s="52" t="s">
        <v>843</v>
      </c>
      <c r="N22" s="52" t="s">
        <v>843</v>
      </c>
      <c r="O22" s="27"/>
      <c r="P22" s="25"/>
      <c r="T22" s="284">
        <v>21854</v>
      </c>
      <c r="U22" s="282">
        <v>79</v>
      </c>
    </row>
    <row r="23" spans="1:21" s="19" customFormat="1" ht="75.75" customHeight="1">
      <c r="A23" s="23"/>
      <c r="B23" s="316"/>
      <c r="C23" s="307"/>
      <c r="D23" s="304"/>
      <c r="E23" s="305"/>
      <c r="F23" s="197"/>
      <c r="G23" s="310"/>
      <c r="H23" s="22"/>
      <c r="I23" s="23">
        <v>6</v>
      </c>
      <c r="J23" s="24" t="s">
        <v>459</v>
      </c>
      <c r="K23" s="315" t="s">
        <v>843</v>
      </c>
      <c r="L23" s="307" t="s">
        <v>843</v>
      </c>
      <c r="M23" s="52" t="s">
        <v>843</v>
      </c>
      <c r="N23" s="52" t="s">
        <v>843</v>
      </c>
      <c r="O23" s="27"/>
      <c r="P23" s="25"/>
      <c r="T23" s="284">
        <v>21894</v>
      </c>
      <c r="U23" s="282">
        <v>78</v>
      </c>
    </row>
    <row r="24" spans="1:21" s="19" customFormat="1" ht="75.75" customHeight="1">
      <c r="A24" s="23"/>
      <c r="B24" s="316"/>
      <c r="C24" s="307"/>
      <c r="D24" s="304"/>
      <c r="E24" s="305"/>
      <c r="F24" s="197"/>
      <c r="G24" s="310"/>
      <c r="H24" s="22"/>
      <c r="I24" s="23">
        <v>7</v>
      </c>
      <c r="J24" s="24" t="s">
        <v>460</v>
      </c>
      <c r="K24" s="315" t="s">
        <v>843</v>
      </c>
      <c r="L24" s="307" t="s">
        <v>843</v>
      </c>
      <c r="M24" s="52" t="s">
        <v>843</v>
      </c>
      <c r="N24" s="52" t="s">
        <v>843</v>
      </c>
      <c r="O24" s="27"/>
      <c r="P24" s="25"/>
      <c r="T24" s="284">
        <v>21934</v>
      </c>
      <c r="U24" s="282">
        <v>77</v>
      </c>
    </row>
    <row r="25" spans="1:21" s="19" customFormat="1" ht="75.75" customHeight="1">
      <c r="A25" s="23"/>
      <c r="B25" s="316"/>
      <c r="C25" s="307"/>
      <c r="D25" s="304"/>
      <c r="E25" s="305"/>
      <c r="F25" s="197"/>
      <c r="G25" s="310"/>
      <c r="H25" s="22"/>
      <c r="I25" s="23">
        <v>8</v>
      </c>
      <c r="J25" s="24" t="s">
        <v>461</v>
      </c>
      <c r="K25" s="315" t="s">
        <v>843</v>
      </c>
      <c r="L25" s="307" t="s">
        <v>843</v>
      </c>
      <c r="M25" s="52" t="s">
        <v>843</v>
      </c>
      <c r="N25" s="52" t="s">
        <v>843</v>
      </c>
      <c r="O25" s="27"/>
      <c r="P25" s="25"/>
      <c r="T25" s="284">
        <v>21974</v>
      </c>
      <c r="U25" s="282">
        <v>76</v>
      </c>
    </row>
    <row r="26" spans="1:21" ht="13.5" customHeight="1">
      <c r="A26" s="37"/>
      <c r="B26" s="37"/>
      <c r="C26" s="38"/>
      <c r="D26" s="59"/>
      <c r="E26" s="39"/>
      <c r="F26" s="40"/>
      <c r="G26" s="41"/>
      <c r="T26" s="284">
        <v>22014</v>
      </c>
      <c r="U26" s="282">
        <v>75</v>
      </c>
    </row>
    <row r="27" spans="1:21" ht="14.25" customHeight="1">
      <c r="A27" s="31" t="s">
        <v>19</v>
      </c>
      <c r="B27" s="31"/>
      <c r="C27" s="31"/>
      <c r="D27" s="60"/>
      <c r="E27" s="53" t="s">
        <v>0</v>
      </c>
      <c r="F27" s="47" t="s">
        <v>1</v>
      </c>
      <c r="G27" s="28"/>
      <c r="H27" s="32" t="s">
        <v>2</v>
      </c>
      <c r="M27" s="56" t="s">
        <v>3</v>
      </c>
      <c r="N27" s="57" t="s">
        <v>3</v>
      </c>
      <c r="O27" s="28" t="s">
        <v>3</v>
      </c>
      <c r="P27" s="31"/>
      <c r="Q27" s="33"/>
      <c r="T27" s="284">
        <v>22054</v>
      </c>
      <c r="U27" s="282">
        <v>74</v>
      </c>
    </row>
    <row r="28" spans="20:21" ht="12.75">
      <c r="T28" s="284">
        <v>22084</v>
      </c>
      <c r="U28" s="282">
        <v>73</v>
      </c>
    </row>
    <row r="29" spans="20:21" ht="12.75">
      <c r="T29" s="284">
        <v>22134</v>
      </c>
      <c r="U29" s="282">
        <v>72</v>
      </c>
    </row>
    <row r="30" spans="20:21" ht="12.75">
      <c r="T30" s="284">
        <v>22174</v>
      </c>
      <c r="U30" s="282">
        <v>71</v>
      </c>
    </row>
    <row r="31" spans="20:21" ht="12.75">
      <c r="T31" s="284">
        <v>22214</v>
      </c>
      <c r="U31" s="282">
        <v>70</v>
      </c>
    </row>
    <row r="32" spans="20:21" ht="12.75">
      <c r="T32" s="284">
        <v>22254</v>
      </c>
      <c r="U32" s="282">
        <v>69</v>
      </c>
    </row>
    <row r="33" spans="20:21" ht="12.75">
      <c r="T33" s="284">
        <v>22294</v>
      </c>
      <c r="U33" s="282">
        <v>68</v>
      </c>
    </row>
    <row r="34" spans="20:21" ht="12.75">
      <c r="T34" s="284">
        <v>22334</v>
      </c>
      <c r="U34" s="282">
        <v>67</v>
      </c>
    </row>
    <row r="35" spans="20:21" ht="12.75">
      <c r="T35" s="284">
        <v>22374</v>
      </c>
      <c r="U35" s="282">
        <v>66</v>
      </c>
    </row>
    <row r="36" spans="20:21" ht="12.75">
      <c r="T36" s="284">
        <v>22414</v>
      </c>
      <c r="U36" s="282">
        <v>65</v>
      </c>
    </row>
    <row r="37" spans="20:21" ht="12.75">
      <c r="T37" s="284">
        <v>22454</v>
      </c>
      <c r="U37" s="282">
        <v>64</v>
      </c>
    </row>
    <row r="38" spans="20:21" ht="12.75">
      <c r="T38" s="284">
        <v>22494</v>
      </c>
      <c r="U38" s="282">
        <v>63</v>
      </c>
    </row>
    <row r="39" spans="20:21" ht="12.75">
      <c r="T39" s="284">
        <v>22534</v>
      </c>
      <c r="U39" s="282">
        <v>62</v>
      </c>
    </row>
    <row r="40" spans="20:21" ht="12.75">
      <c r="T40" s="284">
        <v>22574</v>
      </c>
      <c r="U40" s="282">
        <v>61</v>
      </c>
    </row>
    <row r="41" spans="20:21" ht="12.75">
      <c r="T41" s="284">
        <v>22614</v>
      </c>
      <c r="U41" s="282">
        <v>60</v>
      </c>
    </row>
    <row r="42" spans="20:21" ht="12.75">
      <c r="T42" s="284">
        <v>22654</v>
      </c>
      <c r="U42" s="282">
        <v>59</v>
      </c>
    </row>
    <row r="43" spans="20:21" ht="12.75">
      <c r="T43" s="284">
        <v>22694</v>
      </c>
      <c r="U43" s="282">
        <v>58</v>
      </c>
    </row>
    <row r="44" spans="20:21" ht="12.75">
      <c r="T44" s="284">
        <v>22734</v>
      </c>
      <c r="U44" s="282">
        <v>57</v>
      </c>
    </row>
    <row r="45" spans="20:21" ht="12.75">
      <c r="T45" s="284">
        <v>22774</v>
      </c>
      <c r="U45" s="282">
        <v>56</v>
      </c>
    </row>
    <row r="46" spans="20:21" ht="12.75">
      <c r="T46" s="284">
        <v>22814</v>
      </c>
      <c r="U46" s="282">
        <v>55</v>
      </c>
    </row>
    <row r="47" spans="20:21" ht="12.75">
      <c r="T47" s="284">
        <v>22854</v>
      </c>
      <c r="U47" s="282">
        <v>54</v>
      </c>
    </row>
    <row r="48" spans="20:21" ht="12.75">
      <c r="T48" s="284">
        <v>22894</v>
      </c>
      <c r="U48" s="282">
        <v>53</v>
      </c>
    </row>
    <row r="49" spans="20:21" ht="12.75">
      <c r="T49" s="284">
        <v>22934</v>
      </c>
      <c r="U49" s="282">
        <v>52</v>
      </c>
    </row>
    <row r="50" spans="20:21" ht="12.75">
      <c r="T50" s="284">
        <v>22974</v>
      </c>
      <c r="U50" s="282">
        <v>51</v>
      </c>
    </row>
    <row r="51" spans="20:21" ht="12.75">
      <c r="T51" s="284">
        <v>23014</v>
      </c>
      <c r="U51" s="282">
        <v>50</v>
      </c>
    </row>
    <row r="52" spans="20:21" ht="12.75">
      <c r="T52" s="284">
        <v>23074</v>
      </c>
      <c r="U52" s="282">
        <v>49</v>
      </c>
    </row>
    <row r="53" spans="20:21" ht="12.75">
      <c r="T53" s="284">
        <v>23134</v>
      </c>
      <c r="U53" s="282">
        <v>48</v>
      </c>
    </row>
    <row r="54" spans="20:21" ht="12.75">
      <c r="T54" s="284">
        <v>23194</v>
      </c>
      <c r="U54" s="282">
        <v>47</v>
      </c>
    </row>
    <row r="55" spans="20:21" ht="12.75">
      <c r="T55" s="284">
        <v>23254</v>
      </c>
      <c r="U55" s="282">
        <v>46</v>
      </c>
    </row>
    <row r="56" spans="20:21" ht="12.75">
      <c r="T56" s="284">
        <v>23314</v>
      </c>
      <c r="U56" s="282">
        <v>45</v>
      </c>
    </row>
    <row r="57" spans="20:21" ht="12.75">
      <c r="T57" s="284">
        <v>23374</v>
      </c>
      <c r="U57" s="282">
        <v>44</v>
      </c>
    </row>
    <row r="58" spans="20:21" ht="12.75">
      <c r="T58" s="284">
        <v>23434</v>
      </c>
      <c r="U58" s="282">
        <v>43</v>
      </c>
    </row>
    <row r="59" spans="20:21" ht="12.75">
      <c r="T59" s="284">
        <v>23494</v>
      </c>
      <c r="U59" s="282">
        <v>42</v>
      </c>
    </row>
    <row r="60" spans="20:21" ht="12.75">
      <c r="T60" s="284">
        <v>23554</v>
      </c>
      <c r="U60" s="282">
        <v>41</v>
      </c>
    </row>
    <row r="61" spans="20:21" ht="12.75">
      <c r="T61" s="284">
        <v>23614</v>
      </c>
      <c r="U61" s="282">
        <v>40</v>
      </c>
    </row>
    <row r="62" spans="20:21" ht="12.75">
      <c r="T62" s="284">
        <v>23674</v>
      </c>
      <c r="U62" s="282">
        <v>39</v>
      </c>
    </row>
    <row r="63" spans="20:21" ht="12.75">
      <c r="T63" s="284">
        <v>23734</v>
      </c>
      <c r="U63" s="282">
        <v>38</v>
      </c>
    </row>
    <row r="64" spans="20:21" ht="12.75">
      <c r="T64" s="284">
        <v>23794</v>
      </c>
      <c r="U64" s="282">
        <v>37</v>
      </c>
    </row>
    <row r="65" spans="20:21" ht="12.75">
      <c r="T65" s="284">
        <v>23854</v>
      </c>
      <c r="U65" s="282">
        <v>36</v>
      </c>
    </row>
    <row r="66" spans="20:21" ht="12.75">
      <c r="T66" s="284">
        <v>23814</v>
      </c>
      <c r="U66" s="282">
        <v>35</v>
      </c>
    </row>
    <row r="67" spans="20:21" ht="12.75">
      <c r="T67" s="284">
        <v>23974</v>
      </c>
      <c r="U67" s="282">
        <v>34</v>
      </c>
    </row>
    <row r="68" spans="20:21" ht="12.75">
      <c r="T68" s="284">
        <v>24034</v>
      </c>
      <c r="U68" s="282">
        <v>33</v>
      </c>
    </row>
    <row r="69" spans="20:21" ht="12.75">
      <c r="T69" s="284">
        <v>24094</v>
      </c>
      <c r="U69" s="282">
        <v>32</v>
      </c>
    </row>
    <row r="70" spans="20:21" ht="12.75">
      <c r="T70" s="284">
        <v>24154</v>
      </c>
      <c r="U70" s="282">
        <v>31</v>
      </c>
    </row>
    <row r="71" spans="20:21" ht="12.75">
      <c r="T71" s="284">
        <v>24214</v>
      </c>
      <c r="U71" s="282">
        <v>30</v>
      </c>
    </row>
    <row r="72" spans="20:21" ht="12.75">
      <c r="T72" s="284">
        <v>24274</v>
      </c>
      <c r="U72" s="282">
        <v>29</v>
      </c>
    </row>
    <row r="73" spans="20:21" ht="12.75">
      <c r="T73" s="284">
        <v>24334</v>
      </c>
      <c r="U73" s="282">
        <v>28</v>
      </c>
    </row>
    <row r="74" spans="20:21" ht="12.75">
      <c r="T74" s="284">
        <v>24394</v>
      </c>
      <c r="U74" s="282">
        <v>27</v>
      </c>
    </row>
    <row r="75" spans="20:21" ht="12.75">
      <c r="T75" s="284">
        <v>24454</v>
      </c>
      <c r="U75" s="282">
        <v>26</v>
      </c>
    </row>
    <row r="76" spans="20:21" ht="12.75">
      <c r="T76" s="284">
        <v>24514</v>
      </c>
      <c r="U76" s="282">
        <v>25</v>
      </c>
    </row>
    <row r="77" spans="20:21" ht="12.75">
      <c r="T77" s="284">
        <v>24614</v>
      </c>
      <c r="U77" s="282">
        <v>24</v>
      </c>
    </row>
    <row r="78" spans="20:21" ht="12.75">
      <c r="T78" s="284">
        <v>24714</v>
      </c>
      <c r="U78" s="282">
        <v>23</v>
      </c>
    </row>
    <row r="79" spans="20:21" ht="12.75">
      <c r="T79" s="284">
        <v>24814</v>
      </c>
      <c r="U79" s="282">
        <v>22</v>
      </c>
    </row>
    <row r="80" spans="20:21" ht="12.75">
      <c r="T80" s="284">
        <v>24914</v>
      </c>
      <c r="U80" s="282">
        <v>21</v>
      </c>
    </row>
    <row r="81" spans="20:21" ht="12.75">
      <c r="T81" s="284">
        <v>25014</v>
      </c>
      <c r="U81" s="282">
        <v>20</v>
      </c>
    </row>
    <row r="82" spans="20:21" ht="12.75">
      <c r="T82" s="284">
        <v>25114</v>
      </c>
      <c r="U82" s="282">
        <v>19</v>
      </c>
    </row>
    <row r="83" spans="20:21" ht="12.75">
      <c r="T83" s="284">
        <v>25214</v>
      </c>
      <c r="U83" s="282">
        <v>18</v>
      </c>
    </row>
    <row r="84" spans="20:21" ht="12.75">
      <c r="T84" s="284">
        <v>25314</v>
      </c>
      <c r="U84" s="282">
        <v>17</v>
      </c>
    </row>
    <row r="85" spans="20:21" ht="12.75">
      <c r="T85" s="284">
        <v>25414</v>
      </c>
      <c r="U85" s="282">
        <v>16</v>
      </c>
    </row>
    <row r="86" spans="20:21" ht="12.75">
      <c r="T86" s="284">
        <v>25514</v>
      </c>
      <c r="U86" s="282">
        <v>15</v>
      </c>
    </row>
    <row r="87" spans="20:21" ht="12.75">
      <c r="T87" s="284">
        <v>25614</v>
      </c>
      <c r="U87" s="282">
        <v>14</v>
      </c>
    </row>
    <row r="88" spans="20:21" ht="12.75">
      <c r="T88" s="284">
        <v>25714</v>
      </c>
      <c r="U88" s="282">
        <v>13</v>
      </c>
    </row>
    <row r="89" spans="20:21" ht="12.75">
      <c r="T89" s="284">
        <v>25814</v>
      </c>
      <c r="U89" s="282">
        <v>12</v>
      </c>
    </row>
    <row r="90" spans="20:21" ht="12.75">
      <c r="T90" s="284">
        <v>25914</v>
      </c>
      <c r="U90" s="282">
        <v>11</v>
      </c>
    </row>
    <row r="91" spans="20:21" ht="12.75">
      <c r="T91" s="284">
        <v>30014</v>
      </c>
      <c r="U91" s="282">
        <v>10</v>
      </c>
    </row>
    <row r="92" spans="20:21" ht="12.75">
      <c r="T92" s="284">
        <v>30114</v>
      </c>
      <c r="U92" s="282">
        <v>9</v>
      </c>
    </row>
    <row r="93" spans="20:21" ht="12.75">
      <c r="T93" s="284">
        <v>30214</v>
      </c>
      <c r="U93" s="282">
        <v>8</v>
      </c>
    </row>
    <row r="94" spans="20:21" ht="12.75">
      <c r="T94" s="284">
        <v>30314</v>
      </c>
      <c r="U94" s="282">
        <v>7</v>
      </c>
    </row>
    <row r="95" spans="20:21" ht="12.75">
      <c r="T95" s="284">
        <v>30414</v>
      </c>
      <c r="U95" s="282">
        <v>6</v>
      </c>
    </row>
    <row r="96" spans="20:21" ht="12.75">
      <c r="T96" s="284">
        <v>30514</v>
      </c>
      <c r="U96" s="282">
        <v>5</v>
      </c>
    </row>
    <row r="97" spans="20:21" ht="12.75">
      <c r="T97" s="284">
        <v>30614</v>
      </c>
      <c r="U97" s="282">
        <v>4</v>
      </c>
    </row>
    <row r="98" spans="20:21" ht="12.75">
      <c r="T98" s="284">
        <v>30714</v>
      </c>
      <c r="U98" s="282">
        <v>3</v>
      </c>
    </row>
    <row r="99" spans="20:21" ht="12.75">
      <c r="T99" s="284">
        <v>30814</v>
      </c>
      <c r="U99" s="282">
        <v>2</v>
      </c>
    </row>
    <row r="100" spans="20:21" ht="12.75">
      <c r="T100" s="284">
        <v>30914</v>
      </c>
      <c r="U100" s="282">
        <v>1</v>
      </c>
    </row>
  </sheetData>
  <sheetProtection/>
  <mergeCells count="18">
    <mergeCell ref="N5:P5"/>
    <mergeCell ref="A1:P1"/>
    <mergeCell ref="A2:P2"/>
    <mergeCell ref="A3:C3"/>
    <mergeCell ref="D3:E3"/>
    <mergeCell ref="F3:G3"/>
    <mergeCell ref="N3:P3"/>
    <mergeCell ref="I3:L3"/>
    <mergeCell ref="G6:G7"/>
    <mergeCell ref="A4:C4"/>
    <mergeCell ref="D4:E4"/>
    <mergeCell ref="N4:P4"/>
    <mergeCell ref="A6:A7"/>
    <mergeCell ref="B6:B7"/>
    <mergeCell ref="C6:C7"/>
    <mergeCell ref="D6:D7"/>
    <mergeCell ref="E6:E7"/>
    <mergeCell ref="F6:F7"/>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50" r:id="rId2"/>
  <drawing r:id="rId1"/>
</worksheet>
</file>

<file path=xl/worksheets/sheet26.xml><?xml version="1.0" encoding="utf-8"?>
<worksheet xmlns="http://schemas.openxmlformats.org/spreadsheetml/2006/main" xmlns:r="http://schemas.openxmlformats.org/officeDocument/2006/relationships">
  <sheetPr>
    <tabColor rgb="FF00B0F0"/>
  </sheetPr>
  <dimension ref="A1:AC26"/>
  <sheetViews>
    <sheetView tabSelected="1" view="pageBreakPreview" zoomScale="50" zoomScaleSheetLayoutView="50" zoomScalePageLayoutView="0" workbookViewId="0" topLeftCell="A1">
      <selection activeCell="A1" sqref="A1:Y1"/>
    </sheetView>
  </sheetViews>
  <sheetFormatPr defaultColWidth="9.140625" defaultRowHeight="12.75"/>
  <cols>
    <col min="2" max="2" width="59.57421875" style="0" customWidth="1"/>
    <col min="3" max="3" width="14.421875" style="0" customWidth="1"/>
    <col min="4" max="4" width="9.00390625" style="0" customWidth="1"/>
    <col min="5" max="5" width="17.140625" style="0" customWidth="1"/>
    <col min="6" max="6" width="9.8515625" style="0" customWidth="1"/>
    <col min="7" max="7" width="13.28125" style="0" customWidth="1"/>
    <col min="8" max="8" width="10.140625" style="0" customWidth="1"/>
    <col min="9" max="9" width="14.140625" style="0" customWidth="1"/>
    <col min="10" max="10" width="8.8515625" style="0" customWidth="1"/>
    <col min="11" max="11" width="15.7109375" style="0" customWidth="1"/>
    <col min="12" max="12" width="9.8515625" style="0" customWidth="1"/>
    <col min="13" max="13" width="14.140625" style="0" customWidth="1"/>
    <col min="14" max="14" width="9.421875" style="0" customWidth="1"/>
    <col min="15" max="15" width="14.8515625" style="0" customWidth="1"/>
    <col min="16" max="16" width="8.7109375" style="0" customWidth="1"/>
    <col min="17" max="17" width="17.7109375" style="0" customWidth="1"/>
    <col min="18" max="18" width="9.7109375" style="0" customWidth="1"/>
    <col min="19" max="19" width="18.8515625" style="0" customWidth="1"/>
    <col min="21" max="21" width="14.00390625" style="0" customWidth="1"/>
    <col min="23" max="23" width="15.7109375" style="0" customWidth="1"/>
    <col min="24" max="24" width="14.57421875" style="0" customWidth="1"/>
    <col min="25" max="25" width="16.00390625" style="0" customWidth="1"/>
  </cols>
  <sheetData>
    <row r="1" spans="1:25" ht="57.75" customHeight="1">
      <c r="A1" s="566" t="s">
        <v>492</v>
      </c>
      <c r="B1" s="566"/>
      <c r="C1" s="566"/>
      <c r="D1" s="566"/>
      <c r="E1" s="566"/>
      <c r="F1" s="566"/>
      <c r="G1" s="566"/>
      <c r="H1" s="566"/>
      <c r="I1" s="566"/>
      <c r="J1" s="566"/>
      <c r="K1" s="566"/>
      <c r="L1" s="566"/>
      <c r="M1" s="566"/>
      <c r="N1" s="566"/>
      <c r="O1" s="566"/>
      <c r="P1" s="566"/>
      <c r="Q1" s="566"/>
      <c r="R1" s="566"/>
      <c r="S1" s="566"/>
      <c r="T1" s="566"/>
      <c r="U1" s="566"/>
      <c r="V1" s="566"/>
      <c r="W1" s="566"/>
      <c r="X1" s="566"/>
      <c r="Y1" s="566"/>
    </row>
    <row r="2" spans="1:25" s="377" customFormat="1" ht="32.25" customHeight="1">
      <c r="A2" s="567" t="s">
        <v>498</v>
      </c>
      <c r="B2" s="567"/>
      <c r="C2" s="567"/>
      <c r="D2" s="567"/>
      <c r="E2" s="567"/>
      <c r="F2" s="567"/>
      <c r="G2" s="567"/>
      <c r="H2" s="567"/>
      <c r="I2" s="567"/>
      <c r="J2" s="567"/>
      <c r="K2" s="567"/>
      <c r="L2" s="567"/>
      <c r="M2" s="567"/>
      <c r="N2" s="567"/>
      <c r="O2" s="567"/>
      <c r="P2" s="567"/>
      <c r="Q2" s="567"/>
      <c r="R2" s="567"/>
      <c r="S2" s="567"/>
      <c r="T2" s="567"/>
      <c r="U2" s="567"/>
      <c r="V2" s="567"/>
      <c r="W2" s="567"/>
      <c r="X2" s="567"/>
      <c r="Y2" s="567"/>
    </row>
    <row r="3" spans="1:25" s="398" customFormat="1" ht="36.75" customHeight="1">
      <c r="A3" s="570" t="s">
        <v>836</v>
      </c>
      <c r="B3" s="570"/>
      <c r="C3" s="570"/>
      <c r="D3" s="570"/>
      <c r="E3" s="570"/>
      <c r="F3" s="570"/>
      <c r="G3" s="570"/>
      <c r="H3" s="570"/>
      <c r="I3" s="570"/>
      <c r="J3" s="570"/>
      <c r="K3" s="570"/>
      <c r="L3" s="570"/>
      <c r="M3" s="570"/>
      <c r="N3" s="570"/>
      <c r="O3" s="570"/>
      <c r="P3" s="570"/>
      <c r="Q3" s="570"/>
      <c r="R3" s="570"/>
      <c r="S3" s="570"/>
      <c r="T3" s="570"/>
      <c r="U3" s="570"/>
      <c r="V3" s="570"/>
      <c r="W3" s="570"/>
      <c r="X3" s="570"/>
      <c r="Y3" s="570"/>
    </row>
    <row r="4" spans="1:25" s="399" customFormat="1" ht="49.5" customHeight="1">
      <c r="A4" s="569" t="s">
        <v>259</v>
      </c>
      <c r="B4" s="569"/>
      <c r="C4" s="569"/>
      <c r="D4" s="569"/>
      <c r="E4" s="569"/>
      <c r="F4" s="569"/>
      <c r="G4" s="569"/>
      <c r="H4" s="569"/>
      <c r="I4" s="569"/>
      <c r="J4" s="569"/>
      <c r="K4" s="569"/>
      <c r="L4" s="569"/>
      <c r="M4" s="569"/>
      <c r="N4" s="569"/>
      <c r="O4" s="569"/>
      <c r="P4" s="569"/>
      <c r="Q4" s="569"/>
      <c r="R4" s="569"/>
      <c r="S4" s="569"/>
      <c r="T4" s="569"/>
      <c r="U4" s="569"/>
      <c r="V4" s="569"/>
      <c r="W4" s="569"/>
      <c r="X4" s="569"/>
      <c r="Y4" s="569"/>
    </row>
    <row r="5" spans="1:25" ht="20.25" customHeight="1">
      <c r="A5" s="278"/>
      <c r="B5" s="278"/>
      <c r="C5" s="278"/>
      <c r="D5" s="278"/>
      <c r="E5" s="278"/>
      <c r="F5" s="278"/>
      <c r="G5" s="278"/>
      <c r="H5" s="278"/>
      <c r="I5" s="278"/>
      <c r="J5" s="278"/>
      <c r="K5" s="278"/>
      <c r="L5" s="278"/>
      <c r="M5" s="278"/>
      <c r="N5" s="278"/>
      <c r="O5" s="278"/>
      <c r="P5" s="278"/>
      <c r="Q5" s="278"/>
      <c r="R5" s="571">
        <v>41511.83844641204</v>
      </c>
      <c r="S5" s="571"/>
      <c r="T5" s="571"/>
      <c r="U5" s="571"/>
      <c r="V5" s="571"/>
      <c r="W5" s="571"/>
      <c r="X5" s="571"/>
      <c r="Y5" s="571"/>
    </row>
    <row r="6" spans="1:29" ht="36.75" customHeight="1">
      <c r="A6" s="568" t="s">
        <v>175</v>
      </c>
      <c r="B6" s="568" t="s">
        <v>493</v>
      </c>
      <c r="C6" s="562" t="s">
        <v>170</v>
      </c>
      <c r="D6" s="562"/>
      <c r="E6" s="563" t="s">
        <v>264</v>
      </c>
      <c r="F6" s="564"/>
      <c r="G6" s="562" t="s">
        <v>265</v>
      </c>
      <c r="H6" s="562"/>
      <c r="I6" s="563" t="s">
        <v>281</v>
      </c>
      <c r="J6" s="564"/>
      <c r="K6" s="562" t="s">
        <v>245</v>
      </c>
      <c r="L6" s="562"/>
      <c r="M6" s="563" t="s">
        <v>244</v>
      </c>
      <c r="N6" s="564"/>
      <c r="O6" s="562" t="s">
        <v>258</v>
      </c>
      <c r="P6" s="562"/>
      <c r="Q6" s="562" t="s">
        <v>439</v>
      </c>
      <c r="R6" s="562"/>
      <c r="S6" s="562" t="s">
        <v>440</v>
      </c>
      <c r="T6" s="562"/>
      <c r="U6" s="563" t="s">
        <v>441</v>
      </c>
      <c r="V6" s="564"/>
      <c r="W6" s="565" t="s">
        <v>176</v>
      </c>
      <c r="X6" s="265"/>
      <c r="Y6" s="266"/>
      <c r="Z6" s="266"/>
      <c r="AA6" s="266"/>
      <c r="AB6" s="266"/>
      <c r="AC6" s="266"/>
    </row>
    <row r="7" spans="1:29" ht="27" customHeight="1">
      <c r="A7" s="568"/>
      <c r="B7" s="568"/>
      <c r="C7" s="378" t="s">
        <v>27</v>
      </c>
      <c r="D7" s="379" t="s">
        <v>123</v>
      </c>
      <c r="E7" s="378" t="s">
        <v>27</v>
      </c>
      <c r="F7" s="379" t="s">
        <v>123</v>
      </c>
      <c r="G7" s="378" t="s">
        <v>27</v>
      </c>
      <c r="H7" s="379" t="s">
        <v>123</v>
      </c>
      <c r="I7" s="378" t="s">
        <v>27</v>
      </c>
      <c r="J7" s="379" t="s">
        <v>123</v>
      </c>
      <c r="K7" s="378" t="s">
        <v>27</v>
      </c>
      <c r="L7" s="379" t="s">
        <v>123</v>
      </c>
      <c r="M7" s="378" t="s">
        <v>27</v>
      </c>
      <c r="N7" s="379" t="s">
        <v>123</v>
      </c>
      <c r="O7" s="378" t="s">
        <v>27</v>
      </c>
      <c r="P7" s="379" t="s">
        <v>123</v>
      </c>
      <c r="Q7" s="378" t="s">
        <v>27</v>
      </c>
      <c r="R7" s="379" t="s">
        <v>123</v>
      </c>
      <c r="S7" s="378" t="s">
        <v>27</v>
      </c>
      <c r="T7" s="379" t="s">
        <v>123</v>
      </c>
      <c r="U7" s="378" t="s">
        <v>27</v>
      </c>
      <c r="V7" s="379" t="s">
        <v>123</v>
      </c>
      <c r="W7" s="565"/>
      <c r="X7" s="265"/>
      <c r="Y7" s="266"/>
      <c r="Z7" s="266"/>
      <c r="AA7" s="266"/>
      <c r="AB7" s="266"/>
      <c r="AC7" s="266"/>
    </row>
    <row r="8" spans="1:29" s="394" customFormat="1" ht="63" customHeight="1">
      <c r="A8" s="380">
        <v>1</v>
      </c>
      <c r="B8" s="381" t="s">
        <v>555</v>
      </c>
      <c r="C8" s="382">
        <v>1162</v>
      </c>
      <c r="D8" s="383">
        <v>8</v>
      </c>
      <c r="E8" s="384">
        <v>5451</v>
      </c>
      <c r="F8" s="385">
        <v>8</v>
      </c>
      <c r="G8" s="386">
        <v>390</v>
      </c>
      <c r="H8" s="387">
        <v>8</v>
      </c>
      <c r="I8" s="388">
        <v>1284</v>
      </c>
      <c r="J8" s="385">
        <v>7</v>
      </c>
      <c r="K8" s="389">
        <v>1353</v>
      </c>
      <c r="L8" s="383">
        <v>6</v>
      </c>
      <c r="M8" s="384">
        <v>43992</v>
      </c>
      <c r="N8" s="390">
        <v>7</v>
      </c>
      <c r="O8" s="382">
        <v>1432</v>
      </c>
      <c r="P8" s="383">
        <v>8</v>
      </c>
      <c r="Q8" s="384">
        <v>105076</v>
      </c>
      <c r="R8" s="390">
        <v>7</v>
      </c>
      <c r="S8" s="383">
        <v>4174</v>
      </c>
      <c r="T8" s="383">
        <v>2</v>
      </c>
      <c r="U8" s="384">
        <v>4554</v>
      </c>
      <c r="V8" s="385">
        <v>8</v>
      </c>
      <c r="W8" s="391">
        <v>69</v>
      </c>
      <c r="X8" s="392"/>
      <c r="Y8" s="393"/>
      <c r="Z8" s="393"/>
      <c r="AA8" s="393"/>
      <c r="AB8" s="393"/>
      <c r="AC8" s="393"/>
    </row>
    <row r="9" spans="1:29" s="394" customFormat="1" ht="63" customHeight="1">
      <c r="A9" s="380">
        <v>2</v>
      </c>
      <c r="B9" s="381" t="s">
        <v>522</v>
      </c>
      <c r="C9" s="382">
        <v>1228</v>
      </c>
      <c r="D9" s="383">
        <v>7</v>
      </c>
      <c r="E9" s="384">
        <v>5713</v>
      </c>
      <c r="F9" s="385">
        <v>6</v>
      </c>
      <c r="G9" s="386">
        <v>355</v>
      </c>
      <c r="H9" s="387">
        <v>7</v>
      </c>
      <c r="I9" s="388">
        <v>1451</v>
      </c>
      <c r="J9" s="385">
        <v>8</v>
      </c>
      <c r="K9" s="389">
        <v>1550</v>
      </c>
      <c r="L9" s="383">
        <v>8</v>
      </c>
      <c r="M9" s="384">
        <v>43885</v>
      </c>
      <c r="N9" s="390">
        <v>8</v>
      </c>
      <c r="O9" s="382">
        <v>1451</v>
      </c>
      <c r="P9" s="383">
        <v>6</v>
      </c>
      <c r="Q9" s="384">
        <v>104023</v>
      </c>
      <c r="R9" s="390">
        <v>8</v>
      </c>
      <c r="S9" s="383">
        <v>4708</v>
      </c>
      <c r="T9" s="383">
        <v>3</v>
      </c>
      <c r="U9" s="384">
        <v>4683</v>
      </c>
      <c r="V9" s="385">
        <v>7</v>
      </c>
      <c r="W9" s="391">
        <v>68</v>
      </c>
      <c r="X9" s="392"/>
      <c r="Y9" s="393"/>
      <c r="Z9" s="393"/>
      <c r="AA9" s="393"/>
      <c r="AB9" s="393"/>
      <c r="AC9" s="393"/>
    </row>
    <row r="10" spans="1:29" s="394" customFormat="1" ht="63" customHeight="1">
      <c r="A10" s="380">
        <v>3</v>
      </c>
      <c r="B10" s="381" t="s">
        <v>618</v>
      </c>
      <c r="C10" s="382">
        <v>1318</v>
      </c>
      <c r="D10" s="383">
        <v>3</v>
      </c>
      <c r="E10" s="384">
        <v>5733</v>
      </c>
      <c r="F10" s="385">
        <v>5</v>
      </c>
      <c r="G10" s="386">
        <v>260</v>
      </c>
      <c r="H10" s="387">
        <v>2</v>
      </c>
      <c r="I10" s="388">
        <v>1175</v>
      </c>
      <c r="J10" s="385">
        <v>4</v>
      </c>
      <c r="K10" s="389">
        <v>1253</v>
      </c>
      <c r="L10" s="383">
        <v>5</v>
      </c>
      <c r="M10" s="384">
        <v>45335</v>
      </c>
      <c r="N10" s="390">
        <v>4</v>
      </c>
      <c r="O10" s="382">
        <v>1448</v>
      </c>
      <c r="P10" s="383">
        <v>7</v>
      </c>
      <c r="Q10" s="384">
        <v>113874</v>
      </c>
      <c r="R10" s="390">
        <v>3</v>
      </c>
      <c r="S10" s="383">
        <v>6306</v>
      </c>
      <c r="T10" s="383">
        <v>8</v>
      </c>
      <c r="U10" s="384">
        <v>5114</v>
      </c>
      <c r="V10" s="385">
        <v>4</v>
      </c>
      <c r="W10" s="391">
        <v>45</v>
      </c>
      <c r="X10" s="392"/>
      <c r="Y10" s="393"/>
      <c r="Z10" s="393"/>
      <c r="AA10" s="393"/>
      <c r="AB10" s="393"/>
      <c r="AC10" s="393"/>
    </row>
    <row r="11" spans="1:29" s="433" customFormat="1" ht="63" customHeight="1">
      <c r="A11" s="420">
        <v>4</v>
      </c>
      <c r="B11" s="418" t="s">
        <v>601</v>
      </c>
      <c r="C11" s="421">
        <v>1259</v>
      </c>
      <c r="D11" s="422">
        <v>6</v>
      </c>
      <c r="E11" s="423">
        <v>5673</v>
      </c>
      <c r="F11" s="424">
        <v>7</v>
      </c>
      <c r="G11" s="425">
        <v>330</v>
      </c>
      <c r="H11" s="426">
        <v>6</v>
      </c>
      <c r="I11" s="427">
        <v>1089</v>
      </c>
      <c r="J11" s="424">
        <v>1</v>
      </c>
      <c r="K11" s="428">
        <v>1115</v>
      </c>
      <c r="L11" s="422">
        <v>3</v>
      </c>
      <c r="M11" s="423">
        <v>50447</v>
      </c>
      <c r="N11" s="429">
        <v>3</v>
      </c>
      <c r="O11" s="421">
        <v>1570</v>
      </c>
      <c r="P11" s="422">
        <v>3</v>
      </c>
      <c r="Q11" s="423">
        <v>123794</v>
      </c>
      <c r="R11" s="429">
        <v>1</v>
      </c>
      <c r="S11" s="422">
        <v>4756</v>
      </c>
      <c r="T11" s="422">
        <v>4</v>
      </c>
      <c r="U11" s="423">
        <v>4858</v>
      </c>
      <c r="V11" s="424">
        <v>6</v>
      </c>
      <c r="W11" s="430">
        <v>40</v>
      </c>
      <c r="X11" s="431"/>
      <c r="Y11" s="432"/>
      <c r="Z11" s="432"/>
      <c r="AA11" s="432"/>
      <c r="AB11" s="432"/>
      <c r="AC11" s="432"/>
    </row>
    <row r="12" spans="1:29" s="433" customFormat="1" ht="63" customHeight="1">
      <c r="A12" s="380">
        <v>5</v>
      </c>
      <c r="B12" s="418" t="s">
        <v>572</v>
      </c>
      <c r="C12" s="421">
        <v>1292</v>
      </c>
      <c r="D12" s="422">
        <v>4</v>
      </c>
      <c r="E12" s="423">
        <v>10430</v>
      </c>
      <c r="F12" s="424">
        <v>1</v>
      </c>
      <c r="G12" s="425">
        <v>300</v>
      </c>
      <c r="H12" s="426">
        <v>5</v>
      </c>
      <c r="I12" s="427">
        <v>1203</v>
      </c>
      <c r="J12" s="424">
        <v>5</v>
      </c>
      <c r="K12" s="428">
        <v>1192</v>
      </c>
      <c r="L12" s="422">
        <v>4</v>
      </c>
      <c r="M12" s="423">
        <v>44610</v>
      </c>
      <c r="N12" s="429">
        <v>5</v>
      </c>
      <c r="O12" s="421">
        <v>1555</v>
      </c>
      <c r="P12" s="422">
        <v>4</v>
      </c>
      <c r="Q12" s="423">
        <v>111170</v>
      </c>
      <c r="R12" s="429">
        <v>5</v>
      </c>
      <c r="S12" s="422">
        <v>5792</v>
      </c>
      <c r="T12" s="422">
        <v>7</v>
      </c>
      <c r="U12" s="423" t="s">
        <v>867</v>
      </c>
      <c r="V12" s="424">
        <v>0</v>
      </c>
      <c r="W12" s="430">
        <v>40</v>
      </c>
      <c r="X12" s="431"/>
      <c r="Y12" s="432"/>
      <c r="Z12" s="432"/>
      <c r="AA12" s="432"/>
      <c r="AB12" s="432"/>
      <c r="AC12" s="432"/>
    </row>
    <row r="13" spans="1:29" s="433" customFormat="1" ht="63" customHeight="1">
      <c r="A13" s="420">
        <v>6</v>
      </c>
      <c r="B13" s="418" t="s">
        <v>632</v>
      </c>
      <c r="C13" s="421">
        <v>1275</v>
      </c>
      <c r="D13" s="422">
        <v>5</v>
      </c>
      <c r="E13" s="423">
        <v>10132</v>
      </c>
      <c r="F13" s="424">
        <v>2</v>
      </c>
      <c r="G13" s="425">
        <v>270</v>
      </c>
      <c r="H13" s="426">
        <v>4</v>
      </c>
      <c r="I13" s="427">
        <v>1281</v>
      </c>
      <c r="J13" s="424">
        <v>6</v>
      </c>
      <c r="K13" s="428">
        <v>941</v>
      </c>
      <c r="L13" s="422">
        <v>2</v>
      </c>
      <c r="M13" s="423">
        <v>44390</v>
      </c>
      <c r="N13" s="429">
        <v>6</v>
      </c>
      <c r="O13" s="421">
        <v>1554</v>
      </c>
      <c r="P13" s="422">
        <v>5</v>
      </c>
      <c r="Q13" s="423">
        <v>111994</v>
      </c>
      <c r="R13" s="429">
        <v>4</v>
      </c>
      <c r="S13" s="422">
        <v>3694</v>
      </c>
      <c r="T13" s="422">
        <v>1</v>
      </c>
      <c r="U13" s="423">
        <v>4922</v>
      </c>
      <c r="V13" s="424">
        <v>5</v>
      </c>
      <c r="W13" s="430">
        <v>40</v>
      </c>
      <c r="X13" s="431"/>
      <c r="Y13" s="432"/>
      <c r="Z13" s="432"/>
      <c r="AA13" s="432"/>
      <c r="AB13" s="432"/>
      <c r="AC13" s="432"/>
    </row>
    <row r="14" spans="1:29" s="394" customFormat="1" ht="63" customHeight="1">
      <c r="A14" s="380">
        <v>7</v>
      </c>
      <c r="B14" s="418" t="s">
        <v>646</v>
      </c>
      <c r="C14" s="382">
        <v>1368</v>
      </c>
      <c r="D14" s="383">
        <v>1</v>
      </c>
      <c r="E14" s="384">
        <v>5894</v>
      </c>
      <c r="F14" s="385">
        <v>3</v>
      </c>
      <c r="G14" s="386">
        <v>240</v>
      </c>
      <c r="H14" s="387">
        <v>1</v>
      </c>
      <c r="I14" s="388">
        <v>1095</v>
      </c>
      <c r="J14" s="385">
        <v>2</v>
      </c>
      <c r="K14" s="389">
        <v>1416</v>
      </c>
      <c r="L14" s="383">
        <v>7</v>
      </c>
      <c r="M14" s="384">
        <v>62612</v>
      </c>
      <c r="N14" s="390">
        <v>1</v>
      </c>
      <c r="O14" s="382">
        <v>1610</v>
      </c>
      <c r="P14" s="383">
        <v>2</v>
      </c>
      <c r="Q14" s="384">
        <v>105532</v>
      </c>
      <c r="R14" s="390">
        <v>6</v>
      </c>
      <c r="S14" s="383">
        <v>5250</v>
      </c>
      <c r="T14" s="383">
        <v>6</v>
      </c>
      <c r="U14" s="384">
        <v>5218</v>
      </c>
      <c r="V14" s="385">
        <v>3</v>
      </c>
      <c r="W14" s="391">
        <v>32</v>
      </c>
      <c r="X14" s="392"/>
      <c r="Y14" s="393"/>
      <c r="Z14" s="393"/>
      <c r="AA14" s="393"/>
      <c r="AB14" s="393"/>
      <c r="AC14" s="393"/>
    </row>
    <row r="15" spans="1:29" s="394" customFormat="1" ht="63" customHeight="1">
      <c r="A15" s="380">
        <v>8</v>
      </c>
      <c r="B15" s="381" t="s">
        <v>657</v>
      </c>
      <c r="C15" s="382">
        <v>1339</v>
      </c>
      <c r="D15" s="383">
        <v>2</v>
      </c>
      <c r="E15" s="384">
        <v>5860</v>
      </c>
      <c r="F15" s="385">
        <v>4</v>
      </c>
      <c r="G15" s="386">
        <v>270</v>
      </c>
      <c r="H15" s="387">
        <v>3</v>
      </c>
      <c r="I15" s="388">
        <v>1158</v>
      </c>
      <c r="J15" s="385">
        <v>3</v>
      </c>
      <c r="K15" s="389">
        <v>898</v>
      </c>
      <c r="L15" s="383">
        <v>1</v>
      </c>
      <c r="M15" s="384">
        <v>54786</v>
      </c>
      <c r="N15" s="390">
        <v>2</v>
      </c>
      <c r="O15" s="382" t="s">
        <v>839</v>
      </c>
      <c r="P15" s="383">
        <v>0</v>
      </c>
      <c r="Q15" s="384">
        <v>115493</v>
      </c>
      <c r="R15" s="390">
        <v>2</v>
      </c>
      <c r="S15" s="383">
        <v>4917</v>
      </c>
      <c r="T15" s="383">
        <v>5</v>
      </c>
      <c r="U15" s="384">
        <v>5256</v>
      </c>
      <c r="V15" s="385">
        <v>2</v>
      </c>
      <c r="W15" s="391">
        <v>24</v>
      </c>
      <c r="X15" s="392"/>
      <c r="Y15" s="393"/>
      <c r="Z15" s="393"/>
      <c r="AA15" s="393"/>
      <c r="AB15" s="393"/>
      <c r="AC15" s="393"/>
    </row>
    <row r="16" spans="1:25" s="399" customFormat="1" ht="49.5" customHeight="1">
      <c r="A16" s="569" t="s">
        <v>260</v>
      </c>
      <c r="B16" s="569"/>
      <c r="C16" s="569"/>
      <c r="D16" s="569"/>
      <c r="E16" s="569"/>
      <c r="F16" s="569"/>
      <c r="G16" s="569"/>
      <c r="H16" s="569"/>
      <c r="I16" s="569"/>
      <c r="J16" s="569"/>
      <c r="K16" s="569"/>
      <c r="L16" s="569"/>
      <c r="M16" s="569"/>
      <c r="N16" s="569"/>
      <c r="O16" s="569"/>
      <c r="P16" s="569"/>
      <c r="Q16" s="569"/>
      <c r="R16" s="569"/>
      <c r="S16" s="569"/>
      <c r="T16" s="569"/>
      <c r="U16" s="569"/>
      <c r="V16" s="569"/>
      <c r="W16" s="569"/>
      <c r="X16" s="569"/>
      <c r="Y16" s="569"/>
    </row>
    <row r="17" spans="1:29" ht="36.75" customHeight="1">
      <c r="A17" s="568" t="s">
        <v>175</v>
      </c>
      <c r="B17" s="568" t="s">
        <v>493</v>
      </c>
      <c r="C17" s="562" t="s">
        <v>282</v>
      </c>
      <c r="D17" s="562"/>
      <c r="E17" s="563" t="s">
        <v>443</v>
      </c>
      <c r="F17" s="564"/>
      <c r="G17" s="562" t="s">
        <v>172</v>
      </c>
      <c r="H17" s="562"/>
      <c r="I17" s="563" t="s">
        <v>256</v>
      </c>
      <c r="J17" s="564"/>
      <c r="K17" s="562" t="s">
        <v>257</v>
      </c>
      <c r="L17" s="562"/>
      <c r="M17" s="563" t="s">
        <v>173</v>
      </c>
      <c r="N17" s="564"/>
      <c r="O17" s="562" t="s">
        <v>174</v>
      </c>
      <c r="P17" s="562"/>
      <c r="Q17" s="562" t="s">
        <v>444</v>
      </c>
      <c r="R17" s="562"/>
      <c r="S17" s="562" t="s">
        <v>445</v>
      </c>
      <c r="T17" s="562"/>
      <c r="U17" s="563" t="s">
        <v>442</v>
      </c>
      <c r="V17" s="564"/>
      <c r="W17" s="565" t="s">
        <v>176</v>
      </c>
      <c r="X17" s="565" t="s">
        <v>177</v>
      </c>
      <c r="Y17" s="565" t="s">
        <v>178</v>
      </c>
      <c r="Z17" s="266"/>
      <c r="AA17" s="266"/>
      <c r="AB17" s="266"/>
      <c r="AC17" s="266"/>
    </row>
    <row r="18" spans="1:29" ht="27" customHeight="1">
      <c r="A18" s="568"/>
      <c r="B18" s="568"/>
      <c r="C18" s="378" t="s">
        <v>27</v>
      </c>
      <c r="D18" s="379" t="s">
        <v>123</v>
      </c>
      <c r="E18" s="378" t="s">
        <v>27</v>
      </c>
      <c r="F18" s="379" t="s">
        <v>123</v>
      </c>
      <c r="G18" s="378" t="s">
        <v>27</v>
      </c>
      <c r="H18" s="379" t="s">
        <v>123</v>
      </c>
      <c r="I18" s="378" t="s">
        <v>27</v>
      </c>
      <c r="J18" s="379" t="s">
        <v>123</v>
      </c>
      <c r="K18" s="378" t="s">
        <v>27</v>
      </c>
      <c r="L18" s="379" t="s">
        <v>123</v>
      </c>
      <c r="M18" s="378" t="s">
        <v>27</v>
      </c>
      <c r="N18" s="379" t="s">
        <v>123</v>
      </c>
      <c r="O18" s="378" t="s">
        <v>27</v>
      </c>
      <c r="P18" s="379" t="s">
        <v>123</v>
      </c>
      <c r="Q18" s="378" t="s">
        <v>27</v>
      </c>
      <c r="R18" s="379" t="s">
        <v>123</v>
      </c>
      <c r="S18" s="378" t="s">
        <v>27</v>
      </c>
      <c r="T18" s="379" t="s">
        <v>123</v>
      </c>
      <c r="U18" s="378" t="s">
        <v>27</v>
      </c>
      <c r="V18" s="379" t="s">
        <v>123</v>
      </c>
      <c r="W18" s="565"/>
      <c r="X18" s="565"/>
      <c r="Y18" s="565"/>
      <c r="Z18" s="266"/>
      <c r="AA18" s="266"/>
      <c r="AB18" s="266"/>
      <c r="AC18" s="266"/>
    </row>
    <row r="19" spans="1:25" s="394" customFormat="1" ht="63" customHeight="1">
      <c r="A19" s="380">
        <v>1</v>
      </c>
      <c r="B19" s="381" t="s">
        <v>555</v>
      </c>
      <c r="C19" s="382">
        <v>2340</v>
      </c>
      <c r="D19" s="383">
        <v>8</v>
      </c>
      <c r="E19" s="384">
        <v>5847</v>
      </c>
      <c r="F19" s="385">
        <v>8</v>
      </c>
      <c r="G19" s="386">
        <v>186</v>
      </c>
      <c r="H19" s="387">
        <v>7</v>
      </c>
      <c r="I19" s="388">
        <v>5210</v>
      </c>
      <c r="J19" s="385">
        <v>8</v>
      </c>
      <c r="K19" s="389">
        <v>4594</v>
      </c>
      <c r="L19" s="383">
        <v>6</v>
      </c>
      <c r="M19" s="384">
        <v>21261</v>
      </c>
      <c r="N19" s="385">
        <v>7</v>
      </c>
      <c r="O19" s="386">
        <v>587</v>
      </c>
      <c r="P19" s="387">
        <v>7</v>
      </c>
      <c r="Q19" s="384">
        <v>93894</v>
      </c>
      <c r="R19" s="385">
        <v>6</v>
      </c>
      <c r="S19" s="395">
        <v>181986</v>
      </c>
      <c r="T19" s="383">
        <v>7</v>
      </c>
      <c r="U19" s="384">
        <v>34464</v>
      </c>
      <c r="V19" s="385">
        <v>8</v>
      </c>
      <c r="W19" s="396">
        <v>69</v>
      </c>
      <c r="X19" s="396">
        <v>72</v>
      </c>
      <c r="Y19" s="397">
        <v>141</v>
      </c>
    </row>
    <row r="20" spans="1:25" s="394" customFormat="1" ht="63" customHeight="1">
      <c r="A20" s="380">
        <v>2</v>
      </c>
      <c r="B20" s="381" t="s">
        <v>522</v>
      </c>
      <c r="C20" s="382">
        <v>2563</v>
      </c>
      <c r="D20" s="383">
        <v>7</v>
      </c>
      <c r="E20" s="423" t="s">
        <v>933</v>
      </c>
      <c r="F20" s="385" t="s">
        <v>840</v>
      </c>
      <c r="G20" s="386">
        <v>188</v>
      </c>
      <c r="H20" s="387">
        <v>8</v>
      </c>
      <c r="I20" s="388">
        <v>4066</v>
      </c>
      <c r="J20" s="385">
        <v>5</v>
      </c>
      <c r="K20" s="389">
        <v>4969</v>
      </c>
      <c r="L20" s="383">
        <v>8</v>
      </c>
      <c r="M20" s="384">
        <v>21109</v>
      </c>
      <c r="N20" s="385">
        <v>8</v>
      </c>
      <c r="O20" s="386">
        <v>627</v>
      </c>
      <c r="P20" s="387">
        <v>8</v>
      </c>
      <c r="Q20" s="384">
        <v>93720</v>
      </c>
      <c r="R20" s="385">
        <v>8</v>
      </c>
      <c r="S20" s="395">
        <v>182883</v>
      </c>
      <c r="T20" s="383">
        <v>4</v>
      </c>
      <c r="U20" s="384">
        <v>35098</v>
      </c>
      <c r="V20" s="385">
        <v>7</v>
      </c>
      <c r="W20" s="396">
        <v>68</v>
      </c>
      <c r="X20" s="396">
        <v>63</v>
      </c>
      <c r="Y20" s="397">
        <v>131</v>
      </c>
    </row>
    <row r="21" spans="1:25" s="394" customFormat="1" ht="63" customHeight="1">
      <c r="A21" s="380">
        <v>3</v>
      </c>
      <c r="B21" s="381" t="s">
        <v>632</v>
      </c>
      <c r="C21" s="382">
        <v>2674</v>
      </c>
      <c r="D21" s="383">
        <v>5</v>
      </c>
      <c r="E21" s="384">
        <v>10401</v>
      </c>
      <c r="F21" s="385">
        <v>6</v>
      </c>
      <c r="G21" s="386">
        <v>160</v>
      </c>
      <c r="H21" s="387">
        <v>5</v>
      </c>
      <c r="I21" s="388">
        <v>2708</v>
      </c>
      <c r="J21" s="385">
        <v>1</v>
      </c>
      <c r="K21" s="389">
        <v>4695</v>
      </c>
      <c r="L21" s="383">
        <v>7</v>
      </c>
      <c r="M21" s="384">
        <v>21455</v>
      </c>
      <c r="N21" s="385">
        <v>6</v>
      </c>
      <c r="O21" s="386">
        <v>567</v>
      </c>
      <c r="P21" s="387">
        <v>6</v>
      </c>
      <c r="Q21" s="384">
        <v>93890</v>
      </c>
      <c r="R21" s="385">
        <v>7</v>
      </c>
      <c r="S21" s="395">
        <v>181831</v>
      </c>
      <c r="T21" s="383">
        <v>8</v>
      </c>
      <c r="U21" s="384">
        <v>35874</v>
      </c>
      <c r="V21" s="385">
        <v>6</v>
      </c>
      <c r="W21" s="396">
        <v>40</v>
      </c>
      <c r="X21" s="396">
        <v>57</v>
      </c>
      <c r="Y21" s="397">
        <v>97</v>
      </c>
    </row>
    <row r="22" spans="1:25" s="394" customFormat="1" ht="63" customHeight="1">
      <c r="A22" s="380">
        <v>4</v>
      </c>
      <c r="B22" s="381" t="s">
        <v>618</v>
      </c>
      <c r="C22" s="382">
        <v>2757</v>
      </c>
      <c r="D22" s="383">
        <v>3</v>
      </c>
      <c r="E22" s="384">
        <v>10663</v>
      </c>
      <c r="F22" s="385">
        <v>5</v>
      </c>
      <c r="G22" s="386">
        <v>160</v>
      </c>
      <c r="H22" s="387">
        <v>6</v>
      </c>
      <c r="I22" s="388">
        <v>4626</v>
      </c>
      <c r="J22" s="385">
        <v>7</v>
      </c>
      <c r="K22" s="389">
        <v>3809</v>
      </c>
      <c r="L22" s="383">
        <v>3</v>
      </c>
      <c r="M22" s="384">
        <v>21666</v>
      </c>
      <c r="N22" s="385">
        <v>4</v>
      </c>
      <c r="O22" s="386">
        <v>523</v>
      </c>
      <c r="P22" s="387">
        <v>5</v>
      </c>
      <c r="Q22" s="384">
        <v>101879</v>
      </c>
      <c r="R22" s="385">
        <v>4</v>
      </c>
      <c r="S22" s="395">
        <v>182842</v>
      </c>
      <c r="T22" s="383">
        <v>5</v>
      </c>
      <c r="U22" s="384">
        <v>40874</v>
      </c>
      <c r="V22" s="385">
        <v>3</v>
      </c>
      <c r="W22" s="396">
        <v>45</v>
      </c>
      <c r="X22" s="396">
        <v>45</v>
      </c>
      <c r="Y22" s="397">
        <v>90</v>
      </c>
    </row>
    <row r="23" spans="1:25" s="394" customFormat="1" ht="63" customHeight="1">
      <c r="A23" s="380">
        <v>5</v>
      </c>
      <c r="B23" s="381" t="s">
        <v>572</v>
      </c>
      <c r="C23" s="382">
        <v>2642</v>
      </c>
      <c r="D23" s="383">
        <v>6</v>
      </c>
      <c r="E23" s="384">
        <v>10815</v>
      </c>
      <c r="F23" s="385">
        <v>4</v>
      </c>
      <c r="G23" s="386">
        <v>155</v>
      </c>
      <c r="H23" s="387">
        <v>4</v>
      </c>
      <c r="I23" s="388">
        <v>3995</v>
      </c>
      <c r="J23" s="385">
        <v>4</v>
      </c>
      <c r="K23" s="389">
        <v>4171</v>
      </c>
      <c r="L23" s="383">
        <v>5</v>
      </c>
      <c r="M23" s="384">
        <v>22200</v>
      </c>
      <c r="N23" s="385">
        <v>2</v>
      </c>
      <c r="O23" s="386">
        <v>499</v>
      </c>
      <c r="P23" s="387">
        <v>3</v>
      </c>
      <c r="Q23" s="384">
        <v>95567</v>
      </c>
      <c r="R23" s="385">
        <v>5</v>
      </c>
      <c r="S23" s="395">
        <v>182554</v>
      </c>
      <c r="T23" s="383">
        <v>6</v>
      </c>
      <c r="U23" s="384">
        <v>40542</v>
      </c>
      <c r="V23" s="385">
        <v>4</v>
      </c>
      <c r="W23" s="396">
        <v>40</v>
      </c>
      <c r="X23" s="396">
        <v>43</v>
      </c>
      <c r="Y23" s="397">
        <v>83</v>
      </c>
    </row>
    <row r="24" spans="1:25" s="394" customFormat="1" ht="63" customHeight="1">
      <c r="A24" s="380">
        <v>6</v>
      </c>
      <c r="B24" s="381" t="s">
        <v>601</v>
      </c>
      <c r="C24" s="382">
        <v>2868</v>
      </c>
      <c r="D24" s="383">
        <v>2</v>
      </c>
      <c r="E24" s="384">
        <v>10279</v>
      </c>
      <c r="F24" s="385">
        <v>7</v>
      </c>
      <c r="G24" s="386">
        <v>145</v>
      </c>
      <c r="H24" s="387">
        <v>2</v>
      </c>
      <c r="I24" s="388">
        <v>4238</v>
      </c>
      <c r="J24" s="385">
        <v>6</v>
      </c>
      <c r="K24" s="389">
        <v>3419</v>
      </c>
      <c r="L24" s="383">
        <v>2</v>
      </c>
      <c r="M24" s="384">
        <v>22143</v>
      </c>
      <c r="N24" s="385">
        <v>3</v>
      </c>
      <c r="O24" s="386">
        <v>503</v>
      </c>
      <c r="P24" s="387">
        <v>4</v>
      </c>
      <c r="Q24" s="384">
        <v>113046</v>
      </c>
      <c r="R24" s="385">
        <v>2</v>
      </c>
      <c r="S24" s="395">
        <v>193392</v>
      </c>
      <c r="T24" s="383">
        <v>1</v>
      </c>
      <c r="U24" s="384">
        <v>40307</v>
      </c>
      <c r="V24" s="385">
        <v>5</v>
      </c>
      <c r="W24" s="396">
        <v>40</v>
      </c>
      <c r="X24" s="396">
        <v>34</v>
      </c>
      <c r="Y24" s="397">
        <v>74</v>
      </c>
    </row>
    <row r="25" spans="1:25" s="394" customFormat="1" ht="63" customHeight="1">
      <c r="A25" s="380">
        <v>7</v>
      </c>
      <c r="B25" s="418" t="s">
        <v>646</v>
      </c>
      <c r="C25" s="382">
        <v>2870</v>
      </c>
      <c r="D25" s="383">
        <v>1</v>
      </c>
      <c r="E25" s="384">
        <v>11902</v>
      </c>
      <c r="F25" s="385">
        <v>2</v>
      </c>
      <c r="G25" s="386" t="s">
        <v>939</v>
      </c>
      <c r="H25" s="387">
        <v>0</v>
      </c>
      <c r="I25" s="388">
        <v>3973</v>
      </c>
      <c r="J25" s="385">
        <v>3</v>
      </c>
      <c r="K25" s="389">
        <v>3225</v>
      </c>
      <c r="L25" s="383">
        <v>1</v>
      </c>
      <c r="M25" s="384">
        <v>21529</v>
      </c>
      <c r="N25" s="385">
        <v>5</v>
      </c>
      <c r="O25" s="386">
        <v>496</v>
      </c>
      <c r="P25" s="387">
        <v>2</v>
      </c>
      <c r="Q25" s="384">
        <v>133168</v>
      </c>
      <c r="R25" s="385">
        <v>1</v>
      </c>
      <c r="S25" s="395">
        <v>182951</v>
      </c>
      <c r="T25" s="383">
        <v>3</v>
      </c>
      <c r="U25" s="384">
        <v>42002</v>
      </c>
      <c r="V25" s="385">
        <v>1</v>
      </c>
      <c r="W25" s="396">
        <v>32</v>
      </c>
      <c r="X25" s="396">
        <v>19</v>
      </c>
      <c r="Y25" s="397">
        <v>51</v>
      </c>
    </row>
    <row r="26" spans="1:25" s="394" customFormat="1" ht="63" customHeight="1">
      <c r="A26" s="380">
        <v>8</v>
      </c>
      <c r="B26" s="381" t="s">
        <v>657</v>
      </c>
      <c r="C26" s="382">
        <v>2728</v>
      </c>
      <c r="D26" s="383">
        <v>4</v>
      </c>
      <c r="E26" s="384">
        <v>11061</v>
      </c>
      <c r="F26" s="385">
        <v>3</v>
      </c>
      <c r="G26" s="386">
        <v>150</v>
      </c>
      <c r="H26" s="387">
        <v>3</v>
      </c>
      <c r="I26" s="388">
        <v>3426</v>
      </c>
      <c r="J26" s="385">
        <v>2</v>
      </c>
      <c r="K26" s="389">
        <v>3878</v>
      </c>
      <c r="L26" s="383">
        <v>4</v>
      </c>
      <c r="M26" s="384">
        <v>23857</v>
      </c>
      <c r="N26" s="385">
        <v>1</v>
      </c>
      <c r="O26" s="386">
        <v>495</v>
      </c>
      <c r="P26" s="387">
        <v>1</v>
      </c>
      <c r="Q26" s="384">
        <v>104716</v>
      </c>
      <c r="R26" s="385">
        <v>3</v>
      </c>
      <c r="S26" s="395">
        <v>184683</v>
      </c>
      <c r="T26" s="383">
        <v>2</v>
      </c>
      <c r="U26" s="384">
        <v>41737</v>
      </c>
      <c r="V26" s="385">
        <v>2</v>
      </c>
      <c r="W26" s="396">
        <v>24</v>
      </c>
      <c r="X26" s="396">
        <v>25</v>
      </c>
      <c r="Y26" s="397">
        <v>49</v>
      </c>
    </row>
    <row r="27" ht="24" customHeight="1"/>
    <row r="28" ht="24" customHeight="1"/>
    <row r="29" ht="24" customHeight="1"/>
    <row r="30" ht="24" customHeight="1"/>
    <row r="31" ht="22.5" customHeight="1"/>
    <row r="34" ht="50.25" customHeight="1"/>
    <row r="35" ht="50.25" customHeight="1"/>
    <row r="36" ht="50.25" customHeight="1"/>
    <row r="37" ht="50.25" customHeight="1"/>
    <row r="38" ht="50.25" customHeight="1"/>
    <row r="39" ht="50.25" customHeight="1"/>
    <row r="40" ht="50.25" customHeight="1"/>
    <row r="41" ht="50.25" customHeight="1"/>
    <row r="44" ht="61.5" customHeight="1"/>
    <row r="45" ht="61.5" customHeight="1"/>
    <row r="46" ht="61.5" customHeight="1"/>
    <row r="47" ht="61.5" customHeight="1"/>
    <row r="48" ht="61.5" customHeight="1"/>
    <row r="49" ht="61.5" customHeight="1"/>
    <row r="50" ht="61.5" customHeight="1"/>
    <row r="51" ht="61.5" customHeight="1"/>
  </sheetData>
  <sheetProtection/>
  <mergeCells count="34">
    <mergeCell ref="A17:A18"/>
    <mergeCell ref="B17:B18"/>
    <mergeCell ref="A4:Y4"/>
    <mergeCell ref="A3:Y3"/>
    <mergeCell ref="R5:Y5"/>
    <mergeCell ref="S17:T17"/>
    <mergeCell ref="U17:V17"/>
    <mergeCell ref="E17:F17"/>
    <mergeCell ref="A16:Y16"/>
    <mergeCell ref="Q6:R6"/>
    <mergeCell ref="Y17:Y18"/>
    <mergeCell ref="M6:N6"/>
    <mergeCell ref="A1:Y1"/>
    <mergeCell ref="A2:Y2"/>
    <mergeCell ref="M17:N17"/>
    <mergeCell ref="Q17:R17"/>
    <mergeCell ref="G17:H17"/>
    <mergeCell ref="W6:W7"/>
    <mergeCell ref="A6:A7"/>
    <mergeCell ref="B6:B7"/>
    <mergeCell ref="X17:X18"/>
    <mergeCell ref="G6:H6"/>
    <mergeCell ref="K6:L6"/>
    <mergeCell ref="S6:T6"/>
    <mergeCell ref="U6:V6"/>
    <mergeCell ref="O6:P6"/>
    <mergeCell ref="I6:J6"/>
    <mergeCell ref="C6:D6"/>
    <mergeCell ref="C17:D17"/>
    <mergeCell ref="I17:J17"/>
    <mergeCell ref="K17:L17"/>
    <mergeCell ref="O17:P17"/>
    <mergeCell ref="W17:W18"/>
    <mergeCell ref="E6:F6"/>
  </mergeCells>
  <hyperlinks>
    <hyperlink ref="A4:S4" location="'YARIŞMA PROGRAMI'!A1" display="GENEL PUAN TABLOSU"/>
    <hyperlink ref="A16:S16" location="'YARIŞMA PROGRAMI'!A1" display="GENEL PUAN TABLOSU"/>
  </hyperlinks>
  <printOptions horizontalCentered="1"/>
  <pageMargins left="0.5905511811023623" right="0.5905511811023623" top="0.5905511811023623" bottom="0.5905511811023623" header="0.31496062992125984" footer="0.31496062992125984"/>
  <pageSetup fitToHeight="0" horizontalDpi="600" verticalDpi="600" orientation="landscape" paperSize="9" scale="37" r:id="rId2"/>
  <drawing r:id="rId1"/>
</worksheet>
</file>

<file path=xl/worksheets/sheet27.xml><?xml version="1.0" encoding="utf-8"?>
<worksheet xmlns="http://schemas.openxmlformats.org/spreadsheetml/2006/main" xmlns:r="http://schemas.openxmlformats.org/officeDocument/2006/relationships">
  <sheetPr>
    <tabColor rgb="FF66FF33"/>
  </sheetPr>
  <dimension ref="A1:M498"/>
  <sheetViews>
    <sheetView zoomScalePageLayoutView="0" workbookViewId="0" topLeftCell="A1">
      <selection activeCell="A1" sqref="A1:J1"/>
    </sheetView>
  </sheetViews>
  <sheetFormatPr defaultColWidth="9.140625" defaultRowHeight="12.75"/>
  <cols>
    <col min="1" max="1" width="4.7109375" style="156" bestFit="1" customWidth="1"/>
    <col min="2" max="2" width="17.421875" style="268" bestFit="1" customWidth="1"/>
    <col min="3" max="3" width="10.421875" style="2" bestFit="1" customWidth="1"/>
    <col min="4" max="4" width="17.421875" style="169" customWidth="1"/>
    <col min="5" max="5" width="19.140625" style="169" customWidth="1"/>
    <col min="6" max="6" width="11.140625" style="2" customWidth="1"/>
    <col min="7" max="7" width="10.28125" style="2" customWidth="1"/>
    <col min="8" max="8" width="13.57421875" style="2" customWidth="1"/>
    <col min="9" max="9" width="9.28125" style="2" customWidth="1"/>
    <col min="10" max="10" width="11.140625" style="2" customWidth="1"/>
    <col min="11" max="11" width="30.57421875" style="2" customWidth="1"/>
    <col min="12" max="12" width="19.28125" style="2" bestFit="1" customWidth="1"/>
    <col min="13" max="13" width="14.140625" style="2" customWidth="1"/>
    <col min="14" max="16384" width="9.140625" style="2" customWidth="1"/>
  </cols>
  <sheetData>
    <row r="1" spans="1:13" s="148" customFormat="1" ht="42" customHeight="1">
      <c r="A1" s="573" t="str">
        <f>'YARIŞMA BİLGİLERİ'!F19</f>
        <v>Süper Lig 1.Kademe Yarışmaları</v>
      </c>
      <c r="B1" s="573"/>
      <c r="C1" s="573"/>
      <c r="D1" s="573"/>
      <c r="E1" s="573"/>
      <c r="F1" s="573"/>
      <c r="G1" s="573"/>
      <c r="H1" s="573"/>
      <c r="I1" s="573"/>
      <c r="J1" s="573"/>
      <c r="K1" s="168" t="str">
        <f>'YARIŞMA BİLGİLERİ'!F20</f>
        <v>ANKARA</v>
      </c>
      <c r="L1" s="572"/>
      <c r="M1" s="572"/>
    </row>
    <row r="2" spans="1:13" s="155" customFormat="1" ht="27.75" customHeight="1">
      <c r="A2" s="149" t="s">
        <v>25</v>
      </c>
      <c r="B2" s="170" t="s">
        <v>35</v>
      </c>
      <c r="C2" s="151" t="s">
        <v>21</v>
      </c>
      <c r="D2" s="152" t="s">
        <v>26</v>
      </c>
      <c r="E2" s="152" t="s">
        <v>24</v>
      </c>
      <c r="F2" s="153" t="s">
        <v>27</v>
      </c>
      <c r="G2" s="150" t="s">
        <v>30</v>
      </c>
      <c r="H2" s="150" t="s">
        <v>11</v>
      </c>
      <c r="I2" s="150" t="s">
        <v>117</v>
      </c>
      <c r="J2" s="150" t="s">
        <v>31</v>
      </c>
      <c r="K2" s="150" t="s">
        <v>32</v>
      </c>
      <c r="L2" s="154" t="s">
        <v>33</v>
      </c>
      <c r="M2" s="154" t="s">
        <v>34</v>
      </c>
    </row>
    <row r="3" spans="1:13" s="155" customFormat="1" ht="26.25" customHeight="1">
      <c r="A3" s="157">
        <v>1</v>
      </c>
      <c r="B3" s="167" t="s">
        <v>180</v>
      </c>
      <c r="C3" s="158">
        <f>'100m.'!C8</f>
        <v>30820</v>
      </c>
      <c r="D3" s="166" t="str">
        <f>'100m.'!D8</f>
        <v>IVET MIROSLAVOVA LALOVA</v>
      </c>
      <c r="E3" s="166" t="str">
        <f>'100m.'!E8</f>
        <v>İSTANBUL-ENKA SPOR</v>
      </c>
      <c r="F3" s="159">
        <f>'100m.'!F8</f>
        <v>1162</v>
      </c>
      <c r="G3" s="160">
        <f>'100m.'!A8</f>
        <v>1</v>
      </c>
      <c r="H3" s="159" t="s">
        <v>136</v>
      </c>
      <c r="I3" s="161"/>
      <c r="J3" s="159" t="str">
        <f>'YARIŞMA BİLGİLERİ'!$F$21</f>
        <v>Süper Lig Kadınlar</v>
      </c>
      <c r="K3" s="162" t="str">
        <f aca="true" t="shared" si="0" ref="K3:K66">CONCATENATE(K$1,"-",A$1)</f>
        <v>ANKARA-Süper Lig 1.Kademe Yarışmaları</v>
      </c>
      <c r="L3" s="165" t="str">
        <f>'100m.'!N$4</f>
        <v>24 Ağustos 2013 - 15.37</v>
      </c>
      <c r="M3" s="163" t="s">
        <v>312</v>
      </c>
    </row>
    <row r="4" spans="1:13" s="155" customFormat="1" ht="26.25" customHeight="1">
      <c r="A4" s="157">
        <v>2</v>
      </c>
      <c r="B4" s="167" t="s">
        <v>180</v>
      </c>
      <c r="C4" s="158">
        <f>'100m.'!C9</f>
        <v>29546</v>
      </c>
      <c r="D4" s="166" t="str">
        <f>'100m.'!D9</f>
        <v>SALİHA ÖZYURT</v>
      </c>
      <c r="E4" s="166" t="str">
        <f>'100m.'!E9</f>
        <v>İSTANBUL-FENERBAHÇE</v>
      </c>
      <c r="F4" s="159">
        <f>'100m.'!F9</f>
        <v>1228</v>
      </c>
      <c r="G4" s="160">
        <f>'100m.'!A9</f>
        <v>2</v>
      </c>
      <c r="H4" s="159" t="s">
        <v>136</v>
      </c>
      <c r="I4" s="161"/>
      <c r="J4" s="159" t="str">
        <f>'YARIŞMA BİLGİLERİ'!$F$21</f>
        <v>Süper Lig Kadınlar</v>
      </c>
      <c r="K4" s="162" t="str">
        <f t="shared" si="0"/>
        <v>ANKARA-Süper Lig 1.Kademe Yarışmaları</v>
      </c>
      <c r="L4" s="165" t="str">
        <f>'100m.'!N$4</f>
        <v>24 Ağustos 2013 - 15.37</v>
      </c>
      <c r="M4" s="163" t="s">
        <v>312</v>
      </c>
    </row>
    <row r="5" spans="1:13" s="155" customFormat="1" ht="26.25" customHeight="1">
      <c r="A5" s="157">
        <v>3</v>
      </c>
      <c r="B5" s="167" t="s">
        <v>180</v>
      </c>
      <c r="C5" s="158">
        <f>'100m.'!C10</f>
        <v>26666</v>
      </c>
      <c r="D5" s="166" t="str">
        <f>'100m.'!D10</f>
        <v>AKSEL GÜRCAN</v>
      </c>
      <c r="E5" s="166" t="str">
        <f>'100m.'!E10</f>
        <v>İZMİR-B.Ş.BLD. SPOR</v>
      </c>
      <c r="F5" s="159">
        <f>'100m.'!F10</f>
        <v>1259</v>
      </c>
      <c r="G5" s="160">
        <f>'100m.'!A10</f>
        <v>3</v>
      </c>
      <c r="H5" s="159" t="s">
        <v>136</v>
      </c>
      <c r="I5" s="161"/>
      <c r="J5" s="159" t="str">
        <f>'YARIŞMA BİLGİLERİ'!$F$21</f>
        <v>Süper Lig Kadınlar</v>
      </c>
      <c r="K5" s="162" t="str">
        <f t="shared" si="0"/>
        <v>ANKARA-Süper Lig 1.Kademe Yarışmaları</v>
      </c>
      <c r="L5" s="165" t="str">
        <f>'100m.'!N$4</f>
        <v>24 Ağustos 2013 - 15.37</v>
      </c>
      <c r="M5" s="163" t="s">
        <v>312</v>
      </c>
    </row>
    <row r="6" spans="1:13" s="155" customFormat="1" ht="26.25" customHeight="1">
      <c r="A6" s="157">
        <v>4</v>
      </c>
      <c r="B6" s="167" t="s">
        <v>180</v>
      </c>
      <c r="C6" s="158">
        <f>'100m.'!C11</f>
        <v>33378</v>
      </c>
      <c r="D6" s="166" t="str">
        <f>'100m.'!D11</f>
        <v>GÜLŞAH KIZILTAŞ</v>
      </c>
      <c r="E6" s="166" t="str">
        <f>'100m.'!E11</f>
        <v>İSTANBUL-ÜSKÜDAR BELEDİYESİ</v>
      </c>
      <c r="F6" s="159">
        <f>'100m.'!F11</f>
        <v>1275</v>
      </c>
      <c r="G6" s="160">
        <f>'100m.'!A11</f>
        <v>4</v>
      </c>
      <c r="H6" s="159" t="s">
        <v>136</v>
      </c>
      <c r="I6" s="161"/>
      <c r="J6" s="159" t="str">
        <f>'YARIŞMA BİLGİLERİ'!$F$21</f>
        <v>Süper Lig Kadınlar</v>
      </c>
      <c r="K6" s="162" t="str">
        <f t="shared" si="0"/>
        <v>ANKARA-Süper Lig 1.Kademe Yarışmaları</v>
      </c>
      <c r="L6" s="165" t="str">
        <f>'100m.'!N$4</f>
        <v>24 Ağustos 2013 - 15.37</v>
      </c>
      <c r="M6" s="163" t="s">
        <v>312</v>
      </c>
    </row>
    <row r="7" spans="1:13" s="155" customFormat="1" ht="26.25" customHeight="1">
      <c r="A7" s="157">
        <v>5</v>
      </c>
      <c r="B7" s="167" t="s">
        <v>180</v>
      </c>
      <c r="C7" s="158" t="str">
        <f>'100m.'!C12</f>
        <v>05 02 1997</v>
      </c>
      <c r="D7" s="166" t="str">
        <f>'100m.'!D12</f>
        <v>DERYANUR KEMALOĞLU</v>
      </c>
      <c r="E7" s="166" t="str">
        <f>'100m.'!E12</f>
        <v>İSTANBUL-BEŞİKTAŞ J.K.</v>
      </c>
      <c r="F7" s="159">
        <f>'100m.'!F12</f>
        <v>1292</v>
      </c>
      <c r="G7" s="160">
        <f>'100m.'!A12</f>
        <v>5</v>
      </c>
      <c r="H7" s="159" t="s">
        <v>136</v>
      </c>
      <c r="I7" s="161"/>
      <c r="J7" s="159" t="str">
        <f>'YARIŞMA BİLGİLERİ'!$F$21</f>
        <v>Süper Lig Kadınlar</v>
      </c>
      <c r="K7" s="162" t="str">
        <f t="shared" si="0"/>
        <v>ANKARA-Süper Lig 1.Kademe Yarışmaları</v>
      </c>
      <c r="L7" s="165" t="str">
        <f>'100m.'!N$4</f>
        <v>24 Ağustos 2013 - 15.37</v>
      </c>
      <c r="M7" s="163" t="s">
        <v>312</v>
      </c>
    </row>
    <row r="8" spans="1:13" s="155" customFormat="1" ht="26.25" customHeight="1">
      <c r="A8" s="157">
        <v>6</v>
      </c>
      <c r="B8" s="167" t="s">
        <v>180</v>
      </c>
      <c r="C8" s="158">
        <f>'100m.'!C13</f>
        <v>34740</v>
      </c>
      <c r="D8" s="166" t="str">
        <f>'100m.'!D13</f>
        <v>EMİNE YILMAZ</v>
      </c>
      <c r="E8" s="166" t="str">
        <f>'100m.'!E13</f>
        <v>BURSA-B.Ş.BLD. SPOR</v>
      </c>
      <c r="F8" s="159">
        <f>'100m.'!F13</f>
        <v>1318</v>
      </c>
      <c r="G8" s="160">
        <f>'100m.'!A13</f>
        <v>6</v>
      </c>
      <c r="H8" s="159" t="s">
        <v>136</v>
      </c>
      <c r="I8" s="161"/>
      <c r="J8" s="159" t="str">
        <f>'YARIŞMA BİLGİLERİ'!$F$21</f>
        <v>Süper Lig Kadınlar</v>
      </c>
      <c r="K8" s="162" t="str">
        <f t="shared" si="0"/>
        <v>ANKARA-Süper Lig 1.Kademe Yarışmaları</v>
      </c>
      <c r="L8" s="165" t="str">
        <f>'100m.'!N$4</f>
        <v>24 Ağustos 2013 - 15.37</v>
      </c>
      <c r="M8" s="163" t="s">
        <v>312</v>
      </c>
    </row>
    <row r="9" spans="1:13" s="155" customFormat="1" ht="26.25" customHeight="1">
      <c r="A9" s="157">
        <v>7</v>
      </c>
      <c r="B9" s="167" t="s">
        <v>180</v>
      </c>
      <c r="C9" s="158">
        <f>'100m.'!C14</f>
        <v>33276</v>
      </c>
      <c r="D9" s="166" t="str">
        <f>'100m.'!D14</f>
        <v>AYSEL GEZİCİ</v>
      </c>
      <c r="E9" s="166" t="str">
        <f>'100m.'!E14</f>
        <v>KOCAELİ-YUVACIK SPOR</v>
      </c>
      <c r="F9" s="159">
        <f>'100m.'!F14</f>
        <v>1339</v>
      </c>
      <c r="G9" s="160">
        <f>'100m.'!A14</f>
        <v>7</v>
      </c>
      <c r="H9" s="159" t="s">
        <v>136</v>
      </c>
      <c r="I9" s="161"/>
      <c r="J9" s="159" t="str">
        <f>'YARIŞMA BİLGİLERİ'!$F$21</f>
        <v>Süper Lig Kadınlar</v>
      </c>
      <c r="K9" s="162" t="str">
        <f t="shared" si="0"/>
        <v>ANKARA-Süper Lig 1.Kademe Yarışmaları</v>
      </c>
      <c r="L9" s="165" t="str">
        <f>'100m.'!N$4</f>
        <v>24 Ağustos 2013 - 15.37</v>
      </c>
      <c r="M9" s="163" t="s">
        <v>312</v>
      </c>
    </row>
    <row r="10" spans="1:13" s="155" customFormat="1" ht="26.25" customHeight="1">
      <c r="A10" s="157">
        <v>8</v>
      </c>
      <c r="B10" s="167" t="s">
        <v>180</v>
      </c>
      <c r="C10" s="158">
        <f>'100m.'!C15</f>
        <v>32903</v>
      </c>
      <c r="D10" s="166" t="str">
        <f>'100m.'!D15</f>
        <v>GİZEM ÖZTAŞ</v>
      </c>
      <c r="E10" s="166" t="str">
        <f>'100m.'!E15</f>
        <v>ESKİŞEHİR-ANADOLU ÜNİVERSİTESİ</v>
      </c>
      <c r="F10" s="159">
        <f>'100m.'!F15</f>
        <v>1368</v>
      </c>
      <c r="G10" s="160">
        <f>'100m.'!A15</f>
        <v>8</v>
      </c>
      <c r="H10" s="159" t="s">
        <v>136</v>
      </c>
      <c r="I10" s="161"/>
      <c r="J10" s="159" t="str">
        <f>'YARIŞMA BİLGİLERİ'!$F$21</f>
        <v>Süper Lig Kadınlar</v>
      </c>
      <c r="K10" s="162" t="str">
        <f t="shared" si="0"/>
        <v>ANKARA-Süper Lig 1.Kademe Yarışmaları</v>
      </c>
      <c r="L10" s="165" t="str">
        <f>'100m.'!N$4</f>
        <v>24 Ağustos 2013 - 15.37</v>
      </c>
      <c r="M10" s="163" t="s">
        <v>312</v>
      </c>
    </row>
    <row r="11" spans="1:13" s="155" customFormat="1" ht="26.25" customHeight="1">
      <c r="A11" s="157">
        <v>9</v>
      </c>
      <c r="B11" s="167" t="s">
        <v>180</v>
      </c>
      <c r="C11" s="158">
        <f>'100m.'!C16</f>
        <v>0</v>
      </c>
      <c r="D11" s="166">
        <f>'100m.'!D16</f>
        <v>0</v>
      </c>
      <c r="E11" s="166">
        <f>'100m.'!E16</f>
        <v>0</v>
      </c>
      <c r="F11" s="159">
        <f>'100m.'!F16</f>
        <v>0</v>
      </c>
      <c r="G11" s="160">
        <f>'100m.'!A16</f>
        <v>0</v>
      </c>
      <c r="H11" s="159" t="s">
        <v>136</v>
      </c>
      <c r="I11" s="161"/>
      <c r="J11" s="159" t="str">
        <f>'YARIŞMA BİLGİLERİ'!$F$21</f>
        <v>Süper Lig Kadınlar</v>
      </c>
      <c r="K11" s="162" t="str">
        <f t="shared" si="0"/>
        <v>ANKARA-Süper Lig 1.Kademe Yarışmaları</v>
      </c>
      <c r="L11" s="165" t="str">
        <f>'100m.'!N$4</f>
        <v>24 Ağustos 2013 - 15.37</v>
      </c>
      <c r="M11" s="163" t="s">
        <v>312</v>
      </c>
    </row>
    <row r="12" spans="1:13" s="155" customFormat="1" ht="26.25" customHeight="1">
      <c r="A12" s="157">
        <v>10</v>
      </c>
      <c r="B12" s="167" t="s">
        <v>180</v>
      </c>
      <c r="C12" s="158">
        <f>'100m.'!C17</f>
        <v>0</v>
      </c>
      <c r="D12" s="166">
        <f>'100m.'!D17</f>
        <v>0</v>
      </c>
      <c r="E12" s="166">
        <f>'100m.'!E17</f>
        <v>0</v>
      </c>
      <c r="F12" s="159">
        <f>'100m.'!F17</f>
        <v>0</v>
      </c>
      <c r="G12" s="160">
        <f>'100m.'!A17</f>
        <v>0</v>
      </c>
      <c r="H12" s="159" t="s">
        <v>136</v>
      </c>
      <c r="I12" s="161"/>
      <c r="J12" s="159" t="str">
        <f>'YARIŞMA BİLGİLERİ'!$F$21</f>
        <v>Süper Lig Kadınlar</v>
      </c>
      <c r="K12" s="162" t="str">
        <f t="shared" si="0"/>
        <v>ANKARA-Süper Lig 1.Kademe Yarışmaları</v>
      </c>
      <c r="L12" s="165" t="str">
        <f>'100m.'!N$4</f>
        <v>24 Ağustos 2013 - 15.37</v>
      </c>
      <c r="M12" s="163" t="s">
        <v>312</v>
      </c>
    </row>
    <row r="13" spans="1:13" s="155" customFormat="1" ht="26.25" customHeight="1">
      <c r="A13" s="157">
        <v>11</v>
      </c>
      <c r="B13" s="167" t="s">
        <v>180</v>
      </c>
      <c r="C13" s="158">
        <f>'100m.'!C18</f>
        <v>0</v>
      </c>
      <c r="D13" s="166">
        <f>'100m.'!D18</f>
        <v>0</v>
      </c>
      <c r="E13" s="166">
        <f>'100m.'!E18</f>
        <v>0</v>
      </c>
      <c r="F13" s="159">
        <f>'100m.'!F18</f>
        <v>0</v>
      </c>
      <c r="G13" s="160">
        <f>'100m.'!A18</f>
        <v>0</v>
      </c>
      <c r="H13" s="159" t="s">
        <v>136</v>
      </c>
      <c r="I13" s="161"/>
      <c r="J13" s="159" t="str">
        <f>'YARIŞMA BİLGİLERİ'!$F$21</f>
        <v>Süper Lig Kadınlar</v>
      </c>
      <c r="K13" s="162" t="str">
        <f t="shared" si="0"/>
        <v>ANKARA-Süper Lig 1.Kademe Yarışmaları</v>
      </c>
      <c r="L13" s="165" t="str">
        <f>'100m.'!N$4</f>
        <v>24 Ağustos 2013 - 15.37</v>
      </c>
      <c r="M13" s="163" t="s">
        <v>312</v>
      </c>
    </row>
    <row r="14" spans="1:13" s="155" customFormat="1" ht="26.25" customHeight="1">
      <c r="A14" s="157">
        <v>12</v>
      </c>
      <c r="B14" s="167" t="s">
        <v>180</v>
      </c>
      <c r="C14" s="158">
        <f>'100m.'!C19</f>
        <v>0</v>
      </c>
      <c r="D14" s="166">
        <f>'100m.'!D19</f>
        <v>0</v>
      </c>
      <c r="E14" s="166">
        <f>'100m.'!E19</f>
        <v>0</v>
      </c>
      <c r="F14" s="159">
        <f>'100m.'!F19</f>
        <v>0</v>
      </c>
      <c r="G14" s="160">
        <f>'100m.'!A19</f>
        <v>0</v>
      </c>
      <c r="H14" s="159" t="s">
        <v>136</v>
      </c>
      <c r="I14" s="161"/>
      <c r="J14" s="159" t="str">
        <f>'YARIŞMA BİLGİLERİ'!$F$21</f>
        <v>Süper Lig Kadınlar</v>
      </c>
      <c r="K14" s="162" t="str">
        <f t="shared" si="0"/>
        <v>ANKARA-Süper Lig 1.Kademe Yarışmaları</v>
      </c>
      <c r="L14" s="165" t="str">
        <f>'100m.'!N$4</f>
        <v>24 Ağustos 2013 - 15.37</v>
      </c>
      <c r="M14" s="163" t="s">
        <v>312</v>
      </c>
    </row>
    <row r="15" spans="1:13" s="155" customFormat="1" ht="26.25" customHeight="1">
      <c r="A15" s="157">
        <v>13</v>
      </c>
      <c r="B15" s="167" t="s">
        <v>180</v>
      </c>
      <c r="C15" s="158">
        <f>'100m.'!C20</f>
        <v>0</v>
      </c>
      <c r="D15" s="166">
        <f>'100m.'!D20</f>
        <v>0</v>
      </c>
      <c r="E15" s="166">
        <f>'100m.'!E20</f>
        <v>0</v>
      </c>
      <c r="F15" s="159">
        <f>'100m.'!F20</f>
        <v>0</v>
      </c>
      <c r="G15" s="160">
        <f>'100m.'!A20</f>
        <v>0</v>
      </c>
      <c r="H15" s="159" t="s">
        <v>136</v>
      </c>
      <c r="I15" s="161"/>
      <c r="J15" s="159" t="str">
        <f>'YARIŞMA BİLGİLERİ'!$F$21</f>
        <v>Süper Lig Kadınlar</v>
      </c>
      <c r="K15" s="162" t="str">
        <f t="shared" si="0"/>
        <v>ANKARA-Süper Lig 1.Kademe Yarışmaları</v>
      </c>
      <c r="L15" s="165" t="str">
        <f>'100m.'!N$4</f>
        <v>24 Ağustos 2013 - 15.37</v>
      </c>
      <c r="M15" s="163" t="s">
        <v>312</v>
      </c>
    </row>
    <row r="16" spans="1:13" s="155" customFormat="1" ht="26.25" customHeight="1">
      <c r="A16" s="157">
        <v>14</v>
      </c>
      <c r="B16" s="167" t="s">
        <v>180</v>
      </c>
      <c r="C16" s="158">
        <f>'100m.'!C21</f>
        <v>0</v>
      </c>
      <c r="D16" s="166">
        <f>'100m.'!D21</f>
        <v>0</v>
      </c>
      <c r="E16" s="166">
        <f>'100m.'!E21</f>
        <v>0</v>
      </c>
      <c r="F16" s="159">
        <f>'100m.'!F21</f>
        <v>0</v>
      </c>
      <c r="G16" s="160">
        <f>'100m.'!A21</f>
        <v>0</v>
      </c>
      <c r="H16" s="159" t="s">
        <v>136</v>
      </c>
      <c r="I16" s="161"/>
      <c r="J16" s="159" t="str">
        <f>'YARIŞMA BİLGİLERİ'!$F$21</f>
        <v>Süper Lig Kadınlar</v>
      </c>
      <c r="K16" s="162" t="str">
        <f t="shared" si="0"/>
        <v>ANKARA-Süper Lig 1.Kademe Yarışmaları</v>
      </c>
      <c r="L16" s="165" t="str">
        <f>'100m.'!N$4</f>
        <v>24 Ağustos 2013 - 15.37</v>
      </c>
      <c r="M16" s="163" t="s">
        <v>312</v>
      </c>
    </row>
    <row r="17" spans="1:13" s="155" customFormat="1" ht="26.25" customHeight="1">
      <c r="A17" s="157">
        <v>15</v>
      </c>
      <c r="B17" s="167" t="s">
        <v>180</v>
      </c>
      <c r="C17" s="158">
        <f>'100m.'!C22</f>
        <v>0</v>
      </c>
      <c r="D17" s="166">
        <f>'100m.'!D22</f>
        <v>0</v>
      </c>
      <c r="E17" s="166">
        <f>'100m.'!E22</f>
        <v>0</v>
      </c>
      <c r="F17" s="159">
        <f>'100m.'!F22</f>
        <v>0</v>
      </c>
      <c r="G17" s="160">
        <f>'100m.'!A22</f>
        <v>0</v>
      </c>
      <c r="H17" s="159" t="s">
        <v>136</v>
      </c>
      <c r="I17" s="161"/>
      <c r="J17" s="159" t="str">
        <f>'YARIŞMA BİLGİLERİ'!$F$21</f>
        <v>Süper Lig Kadınlar</v>
      </c>
      <c r="K17" s="162" t="str">
        <f t="shared" si="0"/>
        <v>ANKARA-Süper Lig 1.Kademe Yarışmaları</v>
      </c>
      <c r="L17" s="165" t="str">
        <f>'100m.'!N$4</f>
        <v>24 Ağustos 2013 - 15.37</v>
      </c>
      <c r="M17" s="163" t="s">
        <v>312</v>
      </c>
    </row>
    <row r="18" spans="1:13" s="155" customFormat="1" ht="26.25" customHeight="1">
      <c r="A18" s="157">
        <v>16</v>
      </c>
      <c r="B18" s="167" t="s">
        <v>180</v>
      </c>
      <c r="C18" s="158">
        <f>'100m.'!C23</f>
        <v>0</v>
      </c>
      <c r="D18" s="166">
        <f>'100m.'!D23</f>
        <v>0</v>
      </c>
      <c r="E18" s="166">
        <f>'100m.'!E23</f>
        <v>0</v>
      </c>
      <c r="F18" s="159">
        <f>'100m.'!F23</f>
        <v>0</v>
      </c>
      <c r="G18" s="160">
        <f>'100m.'!A23</f>
        <v>0</v>
      </c>
      <c r="H18" s="159" t="s">
        <v>136</v>
      </c>
      <c r="I18" s="161"/>
      <c r="J18" s="159" t="str">
        <f>'YARIŞMA BİLGİLERİ'!$F$21</f>
        <v>Süper Lig Kadınlar</v>
      </c>
      <c r="K18" s="162" t="str">
        <f t="shared" si="0"/>
        <v>ANKARA-Süper Lig 1.Kademe Yarışmaları</v>
      </c>
      <c r="L18" s="165" t="str">
        <f>'100m.'!N$4</f>
        <v>24 Ağustos 2013 - 15.37</v>
      </c>
      <c r="M18" s="163" t="s">
        <v>312</v>
      </c>
    </row>
    <row r="19" spans="1:13" s="155" customFormat="1" ht="26.25" customHeight="1">
      <c r="A19" s="157">
        <v>17</v>
      </c>
      <c r="B19" s="167" t="s">
        <v>180</v>
      </c>
      <c r="C19" s="158">
        <f>'100m.'!C24</f>
        <v>0</v>
      </c>
      <c r="D19" s="166">
        <f>'100m.'!D24</f>
        <v>0</v>
      </c>
      <c r="E19" s="166">
        <f>'100m.'!E24</f>
        <v>0</v>
      </c>
      <c r="F19" s="159">
        <f>'100m.'!F24</f>
        <v>0</v>
      </c>
      <c r="G19" s="160">
        <f>'100m.'!A24</f>
        <v>0</v>
      </c>
      <c r="H19" s="159" t="s">
        <v>136</v>
      </c>
      <c r="I19" s="165"/>
      <c r="J19" s="159" t="str">
        <f>'YARIŞMA BİLGİLERİ'!$F$21</f>
        <v>Süper Lig Kadınlar</v>
      </c>
      <c r="K19" s="162" t="str">
        <f t="shared" si="0"/>
        <v>ANKARA-Süper Lig 1.Kademe Yarışmaları</v>
      </c>
      <c r="L19" s="165" t="str">
        <f>'100m.'!N$4</f>
        <v>24 Ağustos 2013 - 15.37</v>
      </c>
      <c r="M19" s="163" t="s">
        <v>312</v>
      </c>
    </row>
    <row r="20" spans="1:13" s="155" customFormat="1" ht="26.25" customHeight="1">
      <c r="A20" s="157">
        <v>18</v>
      </c>
      <c r="B20" s="167" t="s">
        <v>180</v>
      </c>
      <c r="C20" s="158">
        <f>'100m.'!C25</f>
        <v>0</v>
      </c>
      <c r="D20" s="166">
        <f>'100m.'!D25</f>
        <v>0</v>
      </c>
      <c r="E20" s="166">
        <f>'100m.'!E25</f>
        <v>0</v>
      </c>
      <c r="F20" s="159">
        <f>'100m.'!F25</f>
        <v>0</v>
      </c>
      <c r="G20" s="160">
        <f>'100m.'!A25</f>
        <v>0</v>
      </c>
      <c r="H20" s="159" t="s">
        <v>136</v>
      </c>
      <c r="I20" s="165"/>
      <c r="J20" s="159" t="str">
        <f>'YARIŞMA BİLGİLERİ'!$F$21</f>
        <v>Süper Lig Kadınlar</v>
      </c>
      <c r="K20" s="162" t="str">
        <f t="shared" si="0"/>
        <v>ANKARA-Süper Lig 1.Kademe Yarışmaları</v>
      </c>
      <c r="L20" s="165" t="str">
        <f>'100m.'!N$4</f>
        <v>24 Ağustos 2013 - 15.37</v>
      </c>
      <c r="M20" s="163" t="s">
        <v>312</v>
      </c>
    </row>
    <row r="21" spans="1:13" s="155" customFormat="1" ht="26.25" customHeight="1">
      <c r="A21" s="157">
        <v>19</v>
      </c>
      <c r="B21" s="167" t="s">
        <v>180</v>
      </c>
      <c r="C21" s="158">
        <f>'100m.'!C26</f>
        <v>0</v>
      </c>
      <c r="D21" s="166">
        <f>'100m.'!D26</f>
        <v>0</v>
      </c>
      <c r="E21" s="166">
        <f>'100m.'!E26</f>
        <v>0</v>
      </c>
      <c r="F21" s="159">
        <f>'100m.'!F26</f>
        <v>0</v>
      </c>
      <c r="G21" s="160">
        <f>'100m.'!A26</f>
        <v>0</v>
      </c>
      <c r="H21" s="159" t="s">
        <v>136</v>
      </c>
      <c r="I21" s="165"/>
      <c r="J21" s="159" t="str">
        <f>'YARIŞMA BİLGİLERİ'!$F$21</f>
        <v>Süper Lig Kadınlar</v>
      </c>
      <c r="K21" s="162" t="str">
        <f t="shared" si="0"/>
        <v>ANKARA-Süper Lig 1.Kademe Yarışmaları</v>
      </c>
      <c r="L21" s="165" t="str">
        <f>'100m.'!N$4</f>
        <v>24 Ağustos 2013 - 15.37</v>
      </c>
      <c r="M21" s="163" t="s">
        <v>312</v>
      </c>
    </row>
    <row r="22" spans="1:13" s="155" customFormat="1" ht="26.25" customHeight="1">
      <c r="A22" s="157">
        <v>20</v>
      </c>
      <c r="B22" s="167" t="s">
        <v>180</v>
      </c>
      <c r="C22" s="158">
        <f>'100m.'!C27</f>
        <v>0</v>
      </c>
      <c r="D22" s="166">
        <f>'100m.'!D27</f>
        <v>0</v>
      </c>
      <c r="E22" s="166">
        <f>'100m.'!E27</f>
        <v>0</v>
      </c>
      <c r="F22" s="159">
        <f>'100m.'!F27</f>
        <v>0</v>
      </c>
      <c r="G22" s="160">
        <f>'100m.'!A27</f>
        <v>0</v>
      </c>
      <c r="H22" s="159" t="s">
        <v>136</v>
      </c>
      <c r="I22" s="165"/>
      <c r="J22" s="159" t="str">
        <f>'YARIŞMA BİLGİLERİ'!$F$21</f>
        <v>Süper Lig Kadınlar</v>
      </c>
      <c r="K22" s="162" t="str">
        <f t="shared" si="0"/>
        <v>ANKARA-Süper Lig 1.Kademe Yarışmaları</v>
      </c>
      <c r="L22" s="165" t="str">
        <f>'100m.'!N$4</f>
        <v>24 Ağustos 2013 - 15.37</v>
      </c>
      <c r="M22" s="163" t="s">
        <v>312</v>
      </c>
    </row>
    <row r="23" spans="1:13" s="155" customFormat="1" ht="26.25" customHeight="1">
      <c r="A23" s="157">
        <v>21</v>
      </c>
      <c r="B23" s="167" t="s">
        <v>180</v>
      </c>
      <c r="C23" s="158">
        <f>'100m.'!C28</f>
        <v>0</v>
      </c>
      <c r="D23" s="166">
        <f>'100m.'!D28</f>
        <v>0</v>
      </c>
      <c r="E23" s="166">
        <f>'100m.'!E28</f>
        <v>0</v>
      </c>
      <c r="F23" s="159">
        <f>'100m.'!F28</f>
        <v>0</v>
      </c>
      <c r="G23" s="160">
        <f>'100m.'!A28</f>
        <v>0</v>
      </c>
      <c r="H23" s="159" t="s">
        <v>136</v>
      </c>
      <c r="I23" s="165"/>
      <c r="J23" s="159" t="str">
        <f>'YARIŞMA BİLGİLERİ'!$F$21</f>
        <v>Süper Lig Kadınlar</v>
      </c>
      <c r="K23" s="162" t="str">
        <f t="shared" si="0"/>
        <v>ANKARA-Süper Lig 1.Kademe Yarışmaları</v>
      </c>
      <c r="L23" s="165" t="str">
        <f>'100m.'!N$4</f>
        <v>24 Ağustos 2013 - 15.37</v>
      </c>
      <c r="M23" s="163" t="s">
        <v>312</v>
      </c>
    </row>
    <row r="24" spans="1:13" s="155" customFormat="1" ht="26.25" customHeight="1">
      <c r="A24" s="157">
        <v>22</v>
      </c>
      <c r="B24" s="167" t="s">
        <v>180</v>
      </c>
      <c r="C24" s="158">
        <f>'100m.'!C29</f>
        <v>0</v>
      </c>
      <c r="D24" s="166">
        <f>'100m.'!D29</f>
        <v>0</v>
      </c>
      <c r="E24" s="166">
        <f>'100m.'!E29</f>
        <v>0</v>
      </c>
      <c r="F24" s="159">
        <f>'100m.'!F29</f>
        <v>0</v>
      </c>
      <c r="G24" s="160">
        <f>'100m.'!A29</f>
        <v>0</v>
      </c>
      <c r="H24" s="159" t="s">
        <v>136</v>
      </c>
      <c r="I24" s="165"/>
      <c r="J24" s="159" t="str">
        <f>'YARIŞMA BİLGİLERİ'!$F$21</f>
        <v>Süper Lig Kadınlar</v>
      </c>
      <c r="K24" s="162" t="str">
        <f t="shared" si="0"/>
        <v>ANKARA-Süper Lig 1.Kademe Yarışmaları</v>
      </c>
      <c r="L24" s="165" t="str">
        <f>'100m.'!N$4</f>
        <v>24 Ağustos 2013 - 15.37</v>
      </c>
      <c r="M24" s="163" t="s">
        <v>312</v>
      </c>
    </row>
    <row r="25" spans="1:13" s="155" customFormat="1" ht="26.25" customHeight="1">
      <c r="A25" s="157">
        <v>23</v>
      </c>
      <c r="B25" s="167" t="s">
        <v>180</v>
      </c>
      <c r="C25" s="158">
        <f>'100m.'!C30</f>
        <v>0</v>
      </c>
      <c r="D25" s="166">
        <f>'100m.'!D30</f>
        <v>0</v>
      </c>
      <c r="E25" s="166">
        <f>'100m.'!E30</f>
        <v>0</v>
      </c>
      <c r="F25" s="159">
        <f>'100m.'!F30</f>
        <v>0</v>
      </c>
      <c r="G25" s="160">
        <f>'100m.'!A30</f>
        <v>0</v>
      </c>
      <c r="H25" s="159" t="s">
        <v>136</v>
      </c>
      <c r="I25" s="165"/>
      <c r="J25" s="159" t="str">
        <f>'YARIŞMA BİLGİLERİ'!$F$21</f>
        <v>Süper Lig Kadınlar</v>
      </c>
      <c r="K25" s="162" t="str">
        <f t="shared" si="0"/>
        <v>ANKARA-Süper Lig 1.Kademe Yarışmaları</v>
      </c>
      <c r="L25" s="165" t="str">
        <f>'100m.'!N$4</f>
        <v>24 Ağustos 2013 - 15.37</v>
      </c>
      <c r="M25" s="163" t="s">
        <v>312</v>
      </c>
    </row>
    <row r="26" spans="1:13" s="155" customFormat="1" ht="26.25" customHeight="1">
      <c r="A26" s="157">
        <v>24</v>
      </c>
      <c r="B26" s="167" t="s">
        <v>180</v>
      </c>
      <c r="C26" s="158">
        <f>'100m.'!C31</f>
        <v>0</v>
      </c>
      <c r="D26" s="166">
        <f>'100m.'!D31</f>
        <v>0</v>
      </c>
      <c r="E26" s="166">
        <f>'100m.'!E31</f>
        <v>0</v>
      </c>
      <c r="F26" s="159">
        <f>'100m.'!F31</f>
        <v>0</v>
      </c>
      <c r="G26" s="160">
        <f>'100m.'!A31</f>
        <v>0</v>
      </c>
      <c r="H26" s="159" t="s">
        <v>136</v>
      </c>
      <c r="I26" s="165"/>
      <c r="J26" s="159" t="str">
        <f>'YARIŞMA BİLGİLERİ'!$F$21</f>
        <v>Süper Lig Kadınlar</v>
      </c>
      <c r="K26" s="162" t="str">
        <f t="shared" si="0"/>
        <v>ANKARA-Süper Lig 1.Kademe Yarışmaları</v>
      </c>
      <c r="L26" s="165" t="str">
        <f>'100m.'!N$4</f>
        <v>24 Ağustos 2013 - 15.37</v>
      </c>
      <c r="M26" s="163" t="s">
        <v>312</v>
      </c>
    </row>
    <row r="27" spans="1:13" s="155" customFormat="1" ht="26.25" customHeight="1">
      <c r="A27" s="157">
        <v>25</v>
      </c>
      <c r="B27" s="167" t="s">
        <v>180</v>
      </c>
      <c r="C27" s="158">
        <f>'100m.'!C32</f>
        <v>0</v>
      </c>
      <c r="D27" s="166">
        <f>'100m.'!D32</f>
        <v>0</v>
      </c>
      <c r="E27" s="166">
        <f>'100m.'!E32</f>
        <v>0</v>
      </c>
      <c r="F27" s="159">
        <f>'100m.'!F32</f>
        <v>0</v>
      </c>
      <c r="G27" s="160">
        <f>'100m.'!A32</f>
        <v>0</v>
      </c>
      <c r="H27" s="159" t="s">
        <v>136</v>
      </c>
      <c r="I27" s="165"/>
      <c r="J27" s="159" t="str">
        <f>'YARIŞMA BİLGİLERİ'!$F$21</f>
        <v>Süper Lig Kadınlar</v>
      </c>
      <c r="K27" s="162" t="str">
        <f t="shared" si="0"/>
        <v>ANKARA-Süper Lig 1.Kademe Yarışmaları</v>
      </c>
      <c r="L27" s="165" t="str">
        <f>'100m.'!N$4</f>
        <v>24 Ağustos 2013 - 15.37</v>
      </c>
      <c r="M27" s="163" t="s">
        <v>312</v>
      </c>
    </row>
    <row r="28" spans="1:13" s="155" customFormat="1" ht="26.25" customHeight="1">
      <c r="A28" s="157">
        <v>26</v>
      </c>
      <c r="B28" s="167" t="s">
        <v>180</v>
      </c>
      <c r="C28" s="158">
        <f>'100m.'!C33</f>
        <v>0</v>
      </c>
      <c r="D28" s="166">
        <f>'100m.'!D33</f>
        <v>0</v>
      </c>
      <c r="E28" s="166">
        <f>'100m.'!E33</f>
        <v>0</v>
      </c>
      <c r="F28" s="159">
        <f>'100m.'!F33</f>
        <v>0</v>
      </c>
      <c r="G28" s="160">
        <f>'100m.'!A33</f>
        <v>0</v>
      </c>
      <c r="H28" s="159" t="s">
        <v>136</v>
      </c>
      <c r="I28" s="165"/>
      <c r="J28" s="159" t="str">
        <f>'YARIŞMA BİLGİLERİ'!$F$21</f>
        <v>Süper Lig Kadınlar</v>
      </c>
      <c r="K28" s="162" t="str">
        <f t="shared" si="0"/>
        <v>ANKARA-Süper Lig 1.Kademe Yarışmaları</v>
      </c>
      <c r="L28" s="165" t="str">
        <f>'100m.'!N$4</f>
        <v>24 Ağustos 2013 - 15.37</v>
      </c>
      <c r="M28" s="163" t="s">
        <v>312</v>
      </c>
    </row>
    <row r="29" spans="1:13" s="155" customFormat="1" ht="26.25" customHeight="1">
      <c r="A29" s="157">
        <v>27</v>
      </c>
      <c r="B29" s="167" t="s">
        <v>180</v>
      </c>
      <c r="C29" s="158">
        <f>'100m.'!C34</f>
        <v>0</v>
      </c>
      <c r="D29" s="166">
        <f>'100m.'!D34</f>
        <v>0</v>
      </c>
      <c r="E29" s="166">
        <f>'100m.'!E34</f>
        <v>0</v>
      </c>
      <c r="F29" s="159">
        <f>'100m.'!F34</f>
        <v>0</v>
      </c>
      <c r="G29" s="160">
        <f>'100m.'!A34</f>
        <v>0</v>
      </c>
      <c r="H29" s="159" t="s">
        <v>136</v>
      </c>
      <c r="I29" s="165"/>
      <c r="J29" s="159" t="str">
        <f>'YARIŞMA BİLGİLERİ'!$F$21</f>
        <v>Süper Lig Kadınlar</v>
      </c>
      <c r="K29" s="162" t="str">
        <f t="shared" si="0"/>
        <v>ANKARA-Süper Lig 1.Kademe Yarışmaları</v>
      </c>
      <c r="L29" s="165" t="str">
        <f>'100m.'!N$4</f>
        <v>24 Ağustos 2013 - 15.37</v>
      </c>
      <c r="M29" s="163" t="s">
        <v>312</v>
      </c>
    </row>
    <row r="30" spans="1:13" s="155" customFormat="1" ht="26.25" customHeight="1">
      <c r="A30" s="157">
        <v>28</v>
      </c>
      <c r="B30" s="167" t="s">
        <v>180</v>
      </c>
      <c r="C30" s="158">
        <f>'100m.'!C35</f>
        <v>0</v>
      </c>
      <c r="D30" s="166">
        <f>'100m.'!D35</f>
        <v>0</v>
      </c>
      <c r="E30" s="166">
        <f>'100m.'!E35</f>
        <v>0</v>
      </c>
      <c r="F30" s="159">
        <f>'100m.'!F35</f>
        <v>0</v>
      </c>
      <c r="G30" s="160">
        <f>'100m.'!A35</f>
        <v>0</v>
      </c>
      <c r="H30" s="159" t="s">
        <v>136</v>
      </c>
      <c r="I30" s="165"/>
      <c r="J30" s="159" t="str">
        <f>'YARIŞMA BİLGİLERİ'!$F$21</f>
        <v>Süper Lig Kadınlar</v>
      </c>
      <c r="K30" s="162" t="str">
        <f t="shared" si="0"/>
        <v>ANKARA-Süper Lig 1.Kademe Yarışmaları</v>
      </c>
      <c r="L30" s="165" t="str">
        <f>'100m.'!N$4</f>
        <v>24 Ağustos 2013 - 15.37</v>
      </c>
      <c r="M30" s="163" t="s">
        <v>312</v>
      </c>
    </row>
    <row r="31" spans="1:13" s="155" customFormat="1" ht="26.25" customHeight="1">
      <c r="A31" s="157">
        <v>83</v>
      </c>
      <c r="B31" s="267" t="s">
        <v>243</v>
      </c>
      <c r="C31" s="269">
        <f>'100m.Eng'!C8</f>
        <v>31276</v>
      </c>
      <c r="D31" s="271" t="str">
        <f>'100m.Eng'!D8</f>
        <v>SEMA APAK</v>
      </c>
      <c r="E31" s="271" t="str">
        <f>'100m.Eng'!E8</f>
        <v>İSTANBUL-ENKA SPOR</v>
      </c>
      <c r="F31" s="272">
        <f>'100m.Eng'!F8</f>
        <v>1432</v>
      </c>
      <c r="G31" s="270">
        <f>'100m.Eng'!A8</f>
        <v>1</v>
      </c>
      <c r="H31" s="165" t="s">
        <v>183</v>
      </c>
      <c r="I31" s="357"/>
      <c r="J31" s="159" t="str">
        <f>'YARIŞMA BİLGİLERİ'!$F$21</f>
        <v>Süper Lig Kadınlar</v>
      </c>
      <c r="K31" s="358" t="str">
        <f t="shared" si="0"/>
        <v>ANKARA-Süper Lig 1.Kademe Yarışmaları</v>
      </c>
      <c r="L31" s="163" t="str">
        <f>'100m.Eng'!N$4</f>
        <v>24 Ağustos 2013 - 15.05</v>
      </c>
      <c r="M31" s="163" t="s">
        <v>312</v>
      </c>
    </row>
    <row r="32" spans="1:13" s="155" customFormat="1" ht="26.25" customHeight="1">
      <c r="A32" s="157">
        <v>84</v>
      </c>
      <c r="B32" s="267" t="s">
        <v>243</v>
      </c>
      <c r="C32" s="269">
        <f>'100m.Eng'!C9</f>
        <v>34911</v>
      </c>
      <c r="D32" s="271" t="str">
        <f>'100m.Eng'!D9</f>
        <v>ÖZGE SOYLU</v>
      </c>
      <c r="E32" s="271" t="str">
        <f>'100m.Eng'!E9</f>
        <v>BURSA-B.Ş.BLD. SPOR</v>
      </c>
      <c r="F32" s="272">
        <f>'100m.Eng'!F9</f>
        <v>1448</v>
      </c>
      <c r="G32" s="270">
        <f>'100m.Eng'!A9</f>
        <v>2</v>
      </c>
      <c r="H32" s="165" t="s">
        <v>183</v>
      </c>
      <c r="I32" s="357"/>
      <c r="J32" s="159" t="str">
        <f>'YARIŞMA BİLGİLERİ'!$F$21</f>
        <v>Süper Lig Kadınlar</v>
      </c>
      <c r="K32" s="358" t="str">
        <f t="shared" si="0"/>
        <v>ANKARA-Süper Lig 1.Kademe Yarışmaları</v>
      </c>
      <c r="L32" s="163" t="str">
        <f>'100m.Eng'!N$4</f>
        <v>24 Ağustos 2013 - 15.05</v>
      </c>
      <c r="M32" s="163" t="s">
        <v>312</v>
      </c>
    </row>
    <row r="33" spans="1:13" s="155" customFormat="1" ht="26.25" customHeight="1">
      <c r="A33" s="157">
        <v>85</v>
      </c>
      <c r="B33" s="267" t="s">
        <v>243</v>
      </c>
      <c r="C33" s="269">
        <f>'100m.Eng'!C10</f>
        <v>34157</v>
      </c>
      <c r="D33" s="271" t="str">
        <f>'100m.Eng'!D10</f>
        <v>EMEL ŞANLI</v>
      </c>
      <c r="E33" s="271" t="str">
        <f>'100m.Eng'!E10</f>
        <v>İSTANBUL-FENERBAHÇE</v>
      </c>
      <c r="F33" s="272">
        <f>'100m.Eng'!F10</f>
        <v>1451</v>
      </c>
      <c r="G33" s="270">
        <f>'100m.Eng'!A10</f>
        <v>3</v>
      </c>
      <c r="H33" s="165" t="s">
        <v>183</v>
      </c>
      <c r="I33" s="357"/>
      <c r="J33" s="159" t="str">
        <f>'YARIŞMA BİLGİLERİ'!$F$21</f>
        <v>Süper Lig Kadınlar</v>
      </c>
      <c r="K33" s="358" t="str">
        <f t="shared" si="0"/>
        <v>ANKARA-Süper Lig 1.Kademe Yarışmaları</v>
      </c>
      <c r="L33" s="163" t="str">
        <f>'100m.Eng'!N$4</f>
        <v>24 Ağustos 2013 - 15.05</v>
      </c>
      <c r="M33" s="163" t="s">
        <v>312</v>
      </c>
    </row>
    <row r="34" spans="1:13" s="155" customFormat="1" ht="26.25" customHeight="1">
      <c r="A34" s="157">
        <v>86</v>
      </c>
      <c r="B34" s="267" t="s">
        <v>243</v>
      </c>
      <c r="C34" s="269">
        <f>'100m.Eng'!C11</f>
        <v>33029</v>
      </c>
      <c r="D34" s="271" t="str">
        <f>'100m.Eng'!D11</f>
        <v>MELİKE ASLAN</v>
      </c>
      <c r="E34" s="271" t="str">
        <f>'100m.Eng'!E11</f>
        <v>İSTANBUL-ÜSKÜDAR BELEDİYESİ</v>
      </c>
      <c r="F34" s="272">
        <f>'100m.Eng'!F11</f>
        <v>1554</v>
      </c>
      <c r="G34" s="270">
        <f>'100m.Eng'!A11</f>
        <v>4</v>
      </c>
      <c r="H34" s="165" t="s">
        <v>183</v>
      </c>
      <c r="I34" s="357"/>
      <c r="J34" s="159" t="str">
        <f>'YARIŞMA BİLGİLERİ'!$F$21</f>
        <v>Süper Lig Kadınlar</v>
      </c>
      <c r="K34" s="358" t="str">
        <f t="shared" si="0"/>
        <v>ANKARA-Süper Lig 1.Kademe Yarışmaları</v>
      </c>
      <c r="L34" s="163" t="str">
        <f>'100m.Eng'!N$4</f>
        <v>24 Ağustos 2013 - 15.05</v>
      </c>
      <c r="M34" s="163" t="s">
        <v>312</v>
      </c>
    </row>
    <row r="35" spans="1:13" s="155" customFormat="1" ht="26.25" customHeight="1">
      <c r="A35" s="157">
        <v>87</v>
      </c>
      <c r="B35" s="267" t="s">
        <v>243</v>
      </c>
      <c r="C35" s="269" t="str">
        <f>'100m.Eng'!C12</f>
        <v>03 10 1983</v>
      </c>
      <c r="D35" s="271" t="str">
        <f>'100m.Eng'!D12</f>
        <v>SUZAN İÇEN</v>
      </c>
      <c r="E35" s="271" t="str">
        <f>'100m.Eng'!E12</f>
        <v>İSTANBUL-BEŞİKTAŞ J.K.</v>
      </c>
      <c r="F35" s="272">
        <f>'100m.Eng'!F12</f>
        <v>1555</v>
      </c>
      <c r="G35" s="270">
        <f>'100m.Eng'!A12</f>
        <v>5</v>
      </c>
      <c r="H35" s="165" t="s">
        <v>183</v>
      </c>
      <c r="I35" s="357"/>
      <c r="J35" s="159" t="str">
        <f>'YARIŞMA BİLGİLERİ'!$F$21</f>
        <v>Süper Lig Kadınlar</v>
      </c>
      <c r="K35" s="358" t="str">
        <f t="shared" si="0"/>
        <v>ANKARA-Süper Lig 1.Kademe Yarışmaları</v>
      </c>
      <c r="L35" s="163" t="str">
        <f>'100m.Eng'!N$4</f>
        <v>24 Ağustos 2013 - 15.05</v>
      </c>
      <c r="M35" s="163" t="s">
        <v>312</v>
      </c>
    </row>
    <row r="36" spans="1:13" s="155" customFormat="1" ht="26.25" customHeight="1">
      <c r="A36" s="157">
        <v>88</v>
      </c>
      <c r="B36" s="267" t="s">
        <v>243</v>
      </c>
      <c r="C36" s="269">
        <f>'100m.Eng'!C13</f>
        <v>35360</v>
      </c>
      <c r="D36" s="271" t="str">
        <f>'100m.Eng'!D13</f>
        <v>ELİF POLAT</v>
      </c>
      <c r="E36" s="271" t="str">
        <f>'100m.Eng'!E13</f>
        <v>İZMİR-B.Ş.BLD. SPOR</v>
      </c>
      <c r="F36" s="272">
        <f>'100m.Eng'!F13</f>
        <v>1570</v>
      </c>
      <c r="G36" s="270">
        <f>'100m.Eng'!A13</f>
        <v>6</v>
      </c>
      <c r="H36" s="165" t="s">
        <v>183</v>
      </c>
      <c r="I36" s="357"/>
      <c r="J36" s="159" t="str">
        <f>'YARIŞMA BİLGİLERİ'!$F$21</f>
        <v>Süper Lig Kadınlar</v>
      </c>
      <c r="K36" s="358" t="str">
        <f t="shared" si="0"/>
        <v>ANKARA-Süper Lig 1.Kademe Yarışmaları</v>
      </c>
      <c r="L36" s="163" t="str">
        <f>'100m.Eng'!N$4</f>
        <v>24 Ağustos 2013 - 15.05</v>
      </c>
      <c r="M36" s="163" t="s">
        <v>312</v>
      </c>
    </row>
    <row r="37" spans="1:13" s="155" customFormat="1" ht="26.25" customHeight="1">
      <c r="A37" s="157">
        <v>89</v>
      </c>
      <c r="B37" s="267" t="s">
        <v>243</v>
      </c>
      <c r="C37" s="269">
        <f>'100m.Eng'!C14</f>
        <v>33923</v>
      </c>
      <c r="D37" s="271" t="str">
        <f>'100m.Eng'!D14</f>
        <v>İLKAY AVCI</v>
      </c>
      <c r="E37" s="271" t="str">
        <f>'100m.Eng'!E14</f>
        <v>ESKİŞEHİR-ANADOLU ÜNİVERSİTESİ</v>
      </c>
      <c r="F37" s="272">
        <f>'100m.Eng'!F14</f>
        <v>1610</v>
      </c>
      <c r="G37" s="270">
        <f>'100m.Eng'!A14</f>
        <v>7</v>
      </c>
      <c r="H37" s="165" t="s">
        <v>183</v>
      </c>
      <c r="I37" s="357"/>
      <c r="J37" s="159" t="str">
        <f>'YARIŞMA BİLGİLERİ'!$F$21</f>
        <v>Süper Lig Kadınlar</v>
      </c>
      <c r="K37" s="358" t="str">
        <f t="shared" si="0"/>
        <v>ANKARA-Süper Lig 1.Kademe Yarışmaları</v>
      </c>
      <c r="L37" s="163" t="str">
        <f>'100m.Eng'!N$4</f>
        <v>24 Ağustos 2013 - 15.05</v>
      </c>
      <c r="M37" s="163" t="s">
        <v>312</v>
      </c>
    </row>
    <row r="38" spans="1:13" s="155" customFormat="1" ht="26.25" customHeight="1">
      <c r="A38" s="157">
        <v>90</v>
      </c>
      <c r="B38" s="267" t="s">
        <v>243</v>
      </c>
      <c r="C38" s="269">
        <f>'100m.Eng'!C15</f>
        <v>33393</v>
      </c>
      <c r="D38" s="271" t="str">
        <f>'100m.Eng'!D15</f>
        <v>SÜMEYYE GÜNDOĞDU</v>
      </c>
      <c r="E38" s="271" t="str">
        <f>'100m.Eng'!E15</f>
        <v>KOCAELİ-YUVACIK SPOR</v>
      </c>
      <c r="F38" s="272" t="str">
        <f>'100m.Eng'!F15</f>
        <v>DNS</v>
      </c>
      <c r="G38" s="270" t="str">
        <f>'100m.Eng'!A15</f>
        <v>-</v>
      </c>
      <c r="H38" s="165" t="s">
        <v>183</v>
      </c>
      <c r="I38" s="357"/>
      <c r="J38" s="159" t="str">
        <f>'YARIŞMA BİLGİLERİ'!$F$21</f>
        <v>Süper Lig Kadınlar</v>
      </c>
      <c r="K38" s="358" t="str">
        <f t="shared" si="0"/>
        <v>ANKARA-Süper Lig 1.Kademe Yarışmaları</v>
      </c>
      <c r="L38" s="163" t="str">
        <f>'100m.Eng'!N$4</f>
        <v>24 Ağustos 2013 - 15.05</v>
      </c>
      <c r="M38" s="163" t="s">
        <v>312</v>
      </c>
    </row>
    <row r="39" spans="1:13" s="155" customFormat="1" ht="26.25" customHeight="1">
      <c r="A39" s="157">
        <v>91</v>
      </c>
      <c r="B39" s="267" t="s">
        <v>243</v>
      </c>
      <c r="C39" s="269">
        <f>'100m.Eng'!C16</f>
        <v>0</v>
      </c>
      <c r="D39" s="271">
        <f>'100m.Eng'!D16</f>
        <v>0</v>
      </c>
      <c r="E39" s="271">
        <f>'100m.Eng'!E16</f>
        <v>0</v>
      </c>
      <c r="F39" s="272">
        <f>'100m.Eng'!F16</f>
        <v>0</v>
      </c>
      <c r="G39" s="270">
        <f>'100m.Eng'!A16</f>
        <v>0</v>
      </c>
      <c r="H39" s="165" t="s">
        <v>183</v>
      </c>
      <c r="I39" s="357"/>
      <c r="J39" s="159" t="str">
        <f>'YARIŞMA BİLGİLERİ'!$F$21</f>
        <v>Süper Lig Kadınlar</v>
      </c>
      <c r="K39" s="358" t="str">
        <f t="shared" si="0"/>
        <v>ANKARA-Süper Lig 1.Kademe Yarışmaları</v>
      </c>
      <c r="L39" s="163" t="str">
        <f>'100m.Eng'!N$4</f>
        <v>24 Ağustos 2013 - 15.05</v>
      </c>
      <c r="M39" s="163" t="s">
        <v>312</v>
      </c>
    </row>
    <row r="40" spans="1:13" s="155" customFormat="1" ht="26.25" customHeight="1">
      <c r="A40" s="157">
        <v>92</v>
      </c>
      <c r="B40" s="267" t="s">
        <v>243</v>
      </c>
      <c r="C40" s="269">
        <f>'100m.Eng'!C17</f>
        <v>0</v>
      </c>
      <c r="D40" s="271">
        <f>'100m.Eng'!D17</f>
        <v>0</v>
      </c>
      <c r="E40" s="271">
        <f>'100m.Eng'!E17</f>
        <v>0</v>
      </c>
      <c r="F40" s="272">
        <f>'100m.Eng'!F17</f>
        <v>0</v>
      </c>
      <c r="G40" s="270">
        <f>'100m.Eng'!A17</f>
        <v>0</v>
      </c>
      <c r="H40" s="165" t="s">
        <v>183</v>
      </c>
      <c r="I40" s="357"/>
      <c r="J40" s="159" t="str">
        <f>'YARIŞMA BİLGİLERİ'!$F$21</f>
        <v>Süper Lig Kadınlar</v>
      </c>
      <c r="K40" s="358" t="str">
        <f t="shared" si="0"/>
        <v>ANKARA-Süper Lig 1.Kademe Yarışmaları</v>
      </c>
      <c r="L40" s="163" t="str">
        <f>'100m.Eng'!N$4</f>
        <v>24 Ağustos 2013 - 15.05</v>
      </c>
      <c r="M40" s="163" t="s">
        <v>312</v>
      </c>
    </row>
    <row r="41" spans="1:13" s="155" customFormat="1" ht="26.25" customHeight="1">
      <c r="A41" s="157">
        <v>93</v>
      </c>
      <c r="B41" s="267" t="s">
        <v>243</v>
      </c>
      <c r="C41" s="269">
        <f>'100m.Eng'!C18</f>
        <v>0</v>
      </c>
      <c r="D41" s="271">
        <f>'100m.Eng'!D18</f>
        <v>0</v>
      </c>
      <c r="E41" s="271">
        <f>'100m.Eng'!E18</f>
        <v>0</v>
      </c>
      <c r="F41" s="272">
        <f>'100m.Eng'!F18</f>
        <v>0</v>
      </c>
      <c r="G41" s="270">
        <f>'100m.Eng'!A18</f>
        <v>0</v>
      </c>
      <c r="H41" s="165" t="s">
        <v>183</v>
      </c>
      <c r="I41" s="357"/>
      <c r="J41" s="159" t="str">
        <f>'YARIŞMA BİLGİLERİ'!$F$21</f>
        <v>Süper Lig Kadınlar</v>
      </c>
      <c r="K41" s="358" t="str">
        <f t="shared" si="0"/>
        <v>ANKARA-Süper Lig 1.Kademe Yarışmaları</v>
      </c>
      <c r="L41" s="163" t="str">
        <f>'100m.Eng'!N$4</f>
        <v>24 Ağustos 2013 - 15.05</v>
      </c>
      <c r="M41" s="163" t="s">
        <v>312</v>
      </c>
    </row>
    <row r="42" spans="1:13" s="155" customFormat="1" ht="26.25" customHeight="1">
      <c r="A42" s="157">
        <v>94</v>
      </c>
      <c r="B42" s="267" t="s">
        <v>243</v>
      </c>
      <c r="C42" s="269">
        <f>'100m.Eng'!C19</f>
        <v>0</v>
      </c>
      <c r="D42" s="271">
        <f>'100m.Eng'!D19</f>
        <v>0</v>
      </c>
      <c r="E42" s="271">
        <f>'100m.Eng'!E19</f>
        <v>0</v>
      </c>
      <c r="F42" s="272">
        <f>'100m.Eng'!F19</f>
        <v>0</v>
      </c>
      <c r="G42" s="270">
        <f>'100m.Eng'!A19</f>
        <v>0</v>
      </c>
      <c r="H42" s="165" t="s">
        <v>183</v>
      </c>
      <c r="I42" s="357"/>
      <c r="J42" s="159" t="str">
        <f>'YARIŞMA BİLGİLERİ'!$F$21</f>
        <v>Süper Lig Kadınlar</v>
      </c>
      <c r="K42" s="358" t="str">
        <f t="shared" si="0"/>
        <v>ANKARA-Süper Lig 1.Kademe Yarışmaları</v>
      </c>
      <c r="L42" s="163" t="str">
        <f>'100m.Eng'!N$4</f>
        <v>24 Ağustos 2013 - 15.05</v>
      </c>
      <c r="M42" s="163" t="s">
        <v>312</v>
      </c>
    </row>
    <row r="43" spans="1:13" s="155" customFormat="1" ht="26.25" customHeight="1">
      <c r="A43" s="157">
        <v>95</v>
      </c>
      <c r="B43" s="267" t="s">
        <v>243</v>
      </c>
      <c r="C43" s="269">
        <f>'100m.Eng'!C20</f>
        <v>0</v>
      </c>
      <c r="D43" s="271">
        <f>'100m.Eng'!D20</f>
        <v>0</v>
      </c>
      <c r="E43" s="271">
        <f>'100m.Eng'!E20</f>
        <v>0</v>
      </c>
      <c r="F43" s="272">
        <f>'100m.Eng'!F20</f>
        <v>0</v>
      </c>
      <c r="G43" s="270">
        <f>'100m.Eng'!A20</f>
        <v>0</v>
      </c>
      <c r="H43" s="165" t="s">
        <v>183</v>
      </c>
      <c r="I43" s="357"/>
      <c r="J43" s="159" t="str">
        <f>'YARIŞMA BİLGİLERİ'!$F$21</f>
        <v>Süper Lig Kadınlar</v>
      </c>
      <c r="K43" s="358" t="str">
        <f t="shared" si="0"/>
        <v>ANKARA-Süper Lig 1.Kademe Yarışmaları</v>
      </c>
      <c r="L43" s="163" t="str">
        <f>'100m.Eng'!N$4</f>
        <v>24 Ağustos 2013 - 15.05</v>
      </c>
      <c r="M43" s="163" t="s">
        <v>312</v>
      </c>
    </row>
    <row r="44" spans="1:13" s="155" customFormat="1" ht="26.25" customHeight="1">
      <c r="A44" s="157">
        <v>96</v>
      </c>
      <c r="B44" s="267" t="s">
        <v>243</v>
      </c>
      <c r="C44" s="269">
        <f>'100m.Eng'!C21</f>
        <v>0</v>
      </c>
      <c r="D44" s="271">
        <f>'100m.Eng'!D21</f>
        <v>0</v>
      </c>
      <c r="E44" s="271">
        <f>'100m.Eng'!E21</f>
        <v>0</v>
      </c>
      <c r="F44" s="272">
        <f>'100m.Eng'!F21</f>
        <v>0</v>
      </c>
      <c r="G44" s="270">
        <f>'100m.Eng'!A21</f>
        <v>0</v>
      </c>
      <c r="H44" s="165" t="s">
        <v>183</v>
      </c>
      <c r="I44" s="357"/>
      <c r="J44" s="159" t="str">
        <f>'YARIŞMA BİLGİLERİ'!$F$21</f>
        <v>Süper Lig Kadınlar</v>
      </c>
      <c r="K44" s="358" t="str">
        <f t="shared" si="0"/>
        <v>ANKARA-Süper Lig 1.Kademe Yarışmaları</v>
      </c>
      <c r="L44" s="163" t="str">
        <f>'100m.Eng'!N$4</f>
        <v>24 Ağustos 2013 - 15.05</v>
      </c>
      <c r="M44" s="163" t="s">
        <v>312</v>
      </c>
    </row>
    <row r="45" spans="1:13" s="155" customFormat="1" ht="26.25" customHeight="1">
      <c r="A45" s="157">
        <v>97</v>
      </c>
      <c r="B45" s="267" t="s">
        <v>243</v>
      </c>
      <c r="C45" s="269">
        <f>'100m.Eng'!C22</f>
        <v>0</v>
      </c>
      <c r="D45" s="271">
        <f>'100m.Eng'!D22</f>
        <v>0</v>
      </c>
      <c r="E45" s="271">
        <f>'100m.Eng'!E22</f>
        <v>0</v>
      </c>
      <c r="F45" s="272">
        <f>'100m.Eng'!F22</f>
        <v>0</v>
      </c>
      <c r="G45" s="270">
        <f>'100m.Eng'!A22</f>
        <v>0</v>
      </c>
      <c r="H45" s="165" t="s">
        <v>183</v>
      </c>
      <c r="I45" s="357"/>
      <c r="J45" s="159" t="str">
        <f>'YARIŞMA BİLGİLERİ'!$F$21</f>
        <v>Süper Lig Kadınlar</v>
      </c>
      <c r="K45" s="358" t="str">
        <f t="shared" si="0"/>
        <v>ANKARA-Süper Lig 1.Kademe Yarışmaları</v>
      </c>
      <c r="L45" s="163" t="str">
        <f>'100m.Eng'!N$4</f>
        <v>24 Ağustos 2013 - 15.05</v>
      </c>
      <c r="M45" s="163" t="s">
        <v>312</v>
      </c>
    </row>
    <row r="46" spans="1:13" s="155" customFormat="1" ht="26.25" customHeight="1">
      <c r="A46" s="157">
        <v>98</v>
      </c>
      <c r="B46" s="267" t="s">
        <v>243</v>
      </c>
      <c r="C46" s="269">
        <f>'100m.Eng'!C23</f>
        <v>0</v>
      </c>
      <c r="D46" s="271">
        <f>'100m.Eng'!D23</f>
        <v>0</v>
      </c>
      <c r="E46" s="271">
        <f>'100m.Eng'!E23</f>
        <v>0</v>
      </c>
      <c r="F46" s="272">
        <f>'100m.Eng'!F23</f>
        <v>0</v>
      </c>
      <c r="G46" s="270">
        <f>'100m.Eng'!A23</f>
        <v>0</v>
      </c>
      <c r="H46" s="165" t="s">
        <v>183</v>
      </c>
      <c r="I46" s="357"/>
      <c r="J46" s="159" t="str">
        <f>'YARIŞMA BİLGİLERİ'!$F$21</f>
        <v>Süper Lig Kadınlar</v>
      </c>
      <c r="K46" s="358" t="str">
        <f t="shared" si="0"/>
        <v>ANKARA-Süper Lig 1.Kademe Yarışmaları</v>
      </c>
      <c r="L46" s="163" t="str">
        <f>'100m.Eng'!N$4</f>
        <v>24 Ağustos 2013 - 15.05</v>
      </c>
      <c r="M46" s="163" t="s">
        <v>312</v>
      </c>
    </row>
    <row r="47" spans="1:13" s="155" customFormat="1" ht="26.25" customHeight="1">
      <c r="A47" s="157">
        <v>99</v>
      </c>
      <c r="B47" s="267" t="s">
        <v>243</v>
      </c>
      <c r="C47" s="269">
        <f>'100m.Eng'!C24</f>
        <v>0</v>
      </c>
      <c r="D47" s="271">
        <f>'100m.Eng'!D24</f>
        <v>0</v>
      </c>
      <c r="E47" s="271">
        <f>'100m.Eng'!E24</f>
        <v>0</v>
      </c>
      <c r="F47" s="272">
        <f>'100m.Eng'!F24</f>
        <v>0</v>
      </c>
      <c r="G47" s="270">
        <f>'100m.Eng'!A24</f>
        <v>0</v>
      </c>
      <c r="H47" s="165" t="s">
        <v>183</v>
      </c>
      <c r="I47" s="357"/>
      <c r="J47" s="159" t="str">
        <f>'YARIŞMA BİLGİLERİ'!$F$21</f>
        <v>Süper Lig Kadınlar</v>
      </c>
      <c r="K47" s="358" t="str">
        <f t="shared" si="0"/>
        <v>ANKARA-Süper Lig 1.Kademe Yarışmaları</v>
      </c>
      <c r="L47" s="163" t="str">
        <f>'100m.Eng'!N$4</f>
        <v>24 Ağustos 2013 - 15.05</v>
      </c>
      <c r="M47" s="163" t="s">
        <v>312</v>
      </c>
    </row>
    <row r="48" spans="1:13" s="155" customFormat="1" ht="26.25" customHeight="1">
      <c r="A48" s="157">
        <v>100</v>
      </c>
      <c r="B48" s="267" t="s">
        <v>243</v>
      </c>
      <c r="C48" s="269">
        <f>'100m.Eng'!C25</f>
        <v>0</v>
      </c>
      <c r="D48" s="271">
        <f>'100m.Eng'!D25</f>
        <v>0</v>
      </c>
      <c r="E48" s="271">
        <f>'100m.Eng'!E25</f>
        <v>0</v>
      </c>
      <c r="F48" s="272">
        <f>'100m.Eng'!F25</f>
        <v>0</v>
      </c>
      <c r="G48" s="270">
        <f>'100m.Eng'!A25</f>
        <v>0</v>
      </c>
      <c r="H48" s="165" t="s">
        <v>183</v>
      </c>
      <c r="I48" s="357"/>
      <c r="J48" s="159" t="str">
        <f>'YARIŞMA BİLGİLERİ'!$F$21</f>
        <v>Süper Lig Kadınlar</v>
      </c>
      <c r="K48" s="358" t="str">
        <f t="shared" si="0"/>
        <v>ANKARA-Süper Lig 1.Kademe Yarışmaları</v>
      </c>
      <c r="L48" s="163" t="str">
        <f>'100m.Eng'!N$4</f>
        <v>24 Ağustos 2013 - 15.05</v>
      </c>
      <c r="M48" s="163" t="s">
        <v>312</v>
      </c>
    </row>
    <row r="49" spans="1:13" s="155" customFormat="1" ht="26.25" customHeight="1">
      <c r="A49" s="157">
        <v>101</v>
      </c>
      <c r="B49" s="267" t="s">
        <v>243</v>
      </c>
      <c r="C49" s="269">
        <f>'100m.Eng'!C26</f>
        <v>0</v>
      </c>
      <c r="D49" s="271">
        <f>'100m.Eng'!D26</f>
        <v>0</v>
      </c>
      <c r="E49" s="271">
        <f>'100m.Eng'!E26</f>
        <v>0</v>
      </c>
      <c r="F49" s="272">
        <f>'100m.Eng'!F26</f>
        <v>0</v>
      </c>
      <c r="G49" s="270">
        <f>'100m.Eng'!A26</f>
        <v>0</v>
      </c>
      <c r="H49" s="165" t="s">
        <v>183</v>
      </c>
      <c r="I49" s="357"/>
      <c r="J49" s="159" t="str">
        <f>'YARIŞMA BİLGİLERİ'!$F$21</f>
        <v>Süper Lig Kadınlar</v>
      </c>
      <c r="K49" s="358" t="str">
        <f t="shared" si="0"/>
        <v>ANKARA-Süper Lig 1.Kademe Yarışmaları</v>
      </c>
      <c r="L49" s="163" t="str">
        <f>'100m.Eng'!N$4</f>
        <v>24 Ağustos 2013 - 15.05</v>
      </c>
      <c r="M49" s="163" t="s">
        <v>312</v>
      </c>
    </row>
    <row r="50" spans="1:13" s="155" customFormat="1" ht="26.25" customHeight="1">
      <c r="A50" s="157">
        <v>102</v>
      </c>
      <c r="B50" s="267" t="s">
        <v>243</v>
      </c>
      <c r="C50" s="269">
        <f>'100m.Eng'!C27</f>
        <v>0</v>
      </c>
      <c r="D50" s="271">
        <f>'100m.Eng'!D27</f>
        <v>0</v>
      </c>
      <c r="E50" s="271">
        <f>'100m.Eng'!E27</f>
        <v>0</v>
      </c>
      <c r="F50" s="272">
        <f>'100m.Eng'!F27</f>
        <v>0</v>
      </c>
      <c r="G50" s="270">
        <f>'100m.Eng'!A27</f>
        <v>0</v>
      </c>
      <c r="H50" s="165" t="s">
        <v>183</v>
      </c>
      <c r="I50" s="357"/>
      <c r="J50" s="159" t="str">
        <f>'YARIŞMA BİLGİLERİ'!$F$21</f>
        <v>Süper Lig Kadınlar</v>
      </c>
      <c r="K50" s="358" t="str">
        <f t="shared" si="0"/>
        <v>ANKARA-Süper Lig 1.Kademe Yarışmaları</v>
      </c>
      <c r="L50" s="163" t="str">
        <f>'100m.Eng'!N$4</f>
        <v>24 Ağustos 2013 - 15.05</v>
      </c>
      <c r="M50" s="163" t="s">
        <v>312</v>
      </c>
    </row>
    <row r="51" spans="1:13" s="155" customFormat="1" ht="26.25" customHeight="1">
      <c r="A51" s="157">
        <v>103</v>
      </c>
      <c r="B51" s="267" t="s">
        <v>243</v>
      </c>
      <c r="C51" s="269">
        <f>'100m.Eng'!C28</f>
        <v>0</v>
      </c>
      <c r="D51" s="271">
        <f>'100m.Eng'!D28</f>
        <v>0</v>
      </c>
      <c r="E51" s="271">
        <f>'100m.Eng'!E28</f>
        <v>0</v>
      </c>
      <c r="F51" s="272">
        <f>'100m.Eng'!F28</f>
        <v>0</v>
      </c>
      <c r="G51" s="270">
        <f>'100m.Eng'!A28</f>
        <v>0</v>
      </c>
      <c r="H51" s="165" t="s">
        <v>183</v>
      </c>
      <c r="I51" s="357"/>
      <c r="J51" s="159" t="str">
        <f>'YARIŞMA BİLGİLERİ'!$F$21</f>
        <v>Süper Lig Kadınlar</v>
      </c>
      <c r="K51" s="358" t="str">
        <f t="shared" si="0"/>
        <v>ANKARA-Süper Lig 1.Kademe Yarışmaları</v>
      </c>
      <c r="L51" s="163" t="str">
        <f>'100m.Eng'!N$4</f>
        <v>24 Ağustos 2013 - 15.05</v>
      </c>
      <c r="M51" s="163" t="s">
        <v>312</v>
      </c>
    </row>
    <row r="52" spans="1:13" s="155" customFormat="1" ht="26.25" customHeight="1">
      <c r="A52" s="157">
        <v>104</v>
      </c>
      <c r="B52" s="267" t="s">
        <v>243</v>
      </c>
      <c r="C52" s="269">
        <f>'100m.Eng'!C29</f>
        <v>0</v>
      </c>
      <c r="D52" s="271">
        <f>'100m.Eng'!D29</f>
        <v>0</v>
      </c>
      <c r="E52" s="271">
        <f>'100m.Eng'!E29</f>
        <v>0</v>
      </c>
      <c r="F52" s="272">
        <f>'100m.Eng'!F29</f>
        <v>0</v>
      </c>
      <c r="G52" s="270">
        <f>'100m.Eng'!A29</f>
        <v>0</v>
      </c>
      <c r="H52" s="165" t="s">
        <v>183</v>
      </c>
      <c r="I52" s="357"/>
      <c r="J52" s="159" t="str">
        <f>'YARIŞMA BİLGİLERİ'!$F$21</f>
        <v>Süper Lig Kadınlar</v>
      </c>
      <c r="K52" s="358" t="str">
        <f t="shared" si="0"/>
        <v>ANKARA-Süper Lig 1.Kademe Yarışmaları</v>
      </c>
      <c r="L52" s="163" t="str">
        <f>'100m.Eng'!N$4</f>
        <v>24 Ağustos 2013 - 15.05</v>
      </c>
      <c r="M52" s="163" t="s">
        <v>312</v>
      </c>
    </row>
    <row r="53" spans="1:13" s="155" customFormat="1" ht="26.25" customHeight="1">
      <c r="A53" s="157">
        <v>105</v>
      </c>
      <c r="B53" s="267" t="s">
        <v>243</v>
      </c>
      <c r="C53" s="269">
        <f>'100m.Eng'!C30</f>
        <v>0</v>
      </c>
      <c r="D53" s="271">
        <f>'100m.Eng'!D30</f>
        <v>0</v>
      </c>
      <c r="E53" s="271">
        <f>'100m.Eng'!E30</f>
        <v>0</v>
      </c>
      <c r="F53" s="272">
        <f>'100m.Eng'!F30</f>
        <v>0</v>
      </c>
      <c r="G53" s="270">
        <f>'100m.Eng'!A30</f>
        <v>0</v>
      </c>
      <c r="H53" s="165" t="s">
        <v>183</v>
      </c>
      <c r="I53" s="357"/>
      <c r="J53" s="159" t="str">
        <f>'YARIŞMA BİLGİLERİ'!$F$21</f>
        <v>Süper Lig Kadınlar</v>
      </c>
      <c r="K53" s="358" t="str">
        <f t="shared" si="0"/>
        <v>ANKARA-Süper Lig 1.Kademe Yarışmaları</v>
      </c>
      <c r="L53" s="163" t="str">
        <f>'100m.Eng'!N$4</f>
        <v>24 Ağustos 2013 - 15.05</v>
      </c>
      <c r="M53" s="163" t="s">
        <v>312</v>
      </c>
    </row>
    <row r="54" spans="1:13" s="155" customFormat="1" ht="26.25" customHeight="1">
      <c r="A54" s="157">
        <v>106</v>
      </c>
      <c r="B54" s="267" t="s">
        <v>243</v>
      </c>
      <c r="C54" s="269">
        <f>'100m.Eng'!C31</f>
        <v>0</v>
      </c>
      <c r="D54" s="271">
        <f>'100m.Eng'!D31</f>
        <v>0</v>
      </c>
      <c r="E54" s="271">
        <f>'100m.Eng'!E31</f>
        <v>0</v>
      </c>
      <c r="F54" s="272">
        <f>'100m.Eng'!F31</f>
        <v>0</v>
      </c>
      <c r="G54" s="270">
        <f>'100m.Eng'!A31</f>
        <v>0</v>
      </c>
      <c r="H54" s="165" t="s">
        <v>183</v>
      </c>
      <c r="I54" s="357"/>
      <c r="J54" s="159" t="str">
        <f>'YARIŞMA BİLGİLERİ'!$F$21</f>
        <v>Süper Lig Kadınlar</v>
      </c>
      <c r="K54" s="358" t="str">
        <f t="shared" si="0"/>
        <v>ANKARA-Süper Lig 1.Kademe Yarışmaları</v>
      </c>
      <c r="L54" s="163" t="str">
        <f>'100m.Eng'!N$4</f>
        <v>24 Ağustos 2013 - 15.05</v>
      </c>
      <c r="M54" s="163" t="s">
        <v>312</v>
      </c>
    </row>
    <row r="55" spans="1:13" s="155" customFormat="1" ht="26.25" customHeight="1">
      <c r="A55" s="157">
        <v>107</v>
      </c>
      <c r="B55" s="267" t="s">
        <v>243</v>
      </c>
      <c r="C55" s="269">
        <f>'100m.Eng'!C32</f>
        <v>0</v>
      </c>
      <c r="D55" s="271">
        <f>'100m.Eng'!D32</f>
        <v>0</v>
      </c>
      <c r="E55" s="271">
        <f>'100m.Eng'!E32</f>
        <v>0</v>
      </c>
      <c r="F55" s="272">
        <f>'100m.Eng'!F32</f>
        <v>0</v>
      </c>
      <c r="G55" s="270">
        <f>'100m.Eng'!A32</f>
        <v>0</v>
      </c>
      <c r="H55" s="165" t="s">
        <v>183</v>
      </c>
      <c r="I55" s="357"/>
      <c r="J55" s="159" t="str">
        <f>'YARIŞMA BİLGİLERİ'!$F$21</f>
        <v>Süper Lig Kadınlar</v>
      </c>
      <c r="K55" s="358" t="str">
        <f t="shared" si="0"/>
        <v>ANKARA-Süper Lig 1.Kademe Yarışmaları</v>
      </c>
      <c r="L55" s="163" t="str">
        <f>'100m.Eng'!N$4</f>
        <v>24 Ağustos 2013 - 15.05</v>
      </c>
      <c r="M55" s="163" t="s">
        <v>312</v>
      </c>
    </row>
    <row r="56" spans="1:13" s="155" customFormat="1" ht="26.25" customHeight="1">
      <c r="A56" s="157">
        <v>123</v>
      </c>
      <c r="B56" s="267" t="s">
        <v>243</v>
      </c>
      <c r="C56" s="269">
        <f>'100m.Eng'!C33</f>
        <v>0</v>
      </c>
      <c r="D56" s="271">
        <f>'100m.Eng'!D33</f>
        <v>0</v>
      </c>
      <c r="E56" s="271">
        <f>'100m.Eng'!E33</f>
        <v>0</v>
      </c>
      <c r="F56" s="272">
        <f>'100m.Eng'!F33</f>
        <v>0</v>
      </c>
      <c r="G56" s="270">
        <f>'100m.Eng'!A33</f>
        <v>0</v>
      </c>
      <c r="H56" s="165" t="s">
        <v>183</v>
      </c>
      <c r="I56" s="357"/>
      <c r="J56" s="159" t="str">
        <f>'YARIŞMA BİLGİLERİ'!$F$21</f>
        <v>Süper Lig Kadınlar</v>
      </c>
      <c r="K56" s="358" t="str">
        <f t="shared" si="0"/>
        <v>ANKARA-Süper Lig 1.Kademe Yarışmaları</v>
      </c>
      <c r="L56" s="163" t="str">
        <f>'100m.Eng'!N$4</f>
        <v>24 Ağustos 2013 - 15.05</v>
      </c>
      <c r="M56" s="163" t="s">
        <v>312</v>
      </c>
    </row>
    <row r="57" spans="1:13" s="155" customFormat="1" ht="26.25" customHeight="1">
      <c r="A57" s="157">
        <v>124</v>
      </c>
      <c r="B57" s="267" t="s">
        <v>243</v>
      </c>
      <c r="C57" s="269">
        <f>'100m.Eng'!C34</f>
        <v>0</v>
      </c>
      <c r="D57" s="271">
        <f>'100m.Eng'!D34</f>
        <v>0</v>
      </c>
      <c r="E57" s="271">
        <f>'100m.Eng'!E34</f>
        <v>0</v>
      </c>
      <c r="F57" s="272">
        <f>'100m.Eng'!F34</f>
        <v>0</v>
      </c>
      <c r="G57" s="270">
        <f>'100m.Eng'!A34</f>
        <v>0</v>
      </c>
      <c r="H57" s="165" t="s">
        <v>183</v>
      </c>
      <c r="I57" s="357"/>
      <c r="J57" s="159" t="str">
        <f>'YARIŞMA BİLGİLERİ'!$F$21</f>
        <v>Süper Lig Kadınlar</v>
      </c>
      <c r="K57" s="358" t="str">
        <f t="shared" si="0"/>
        <v>ANKARA-Süper Lig 1.Kademe Yarışmaları</v>
      </c>
      <c r="L57" s="163" t="str">
        <f>'100m.Eng'!N$4</f>
        <v>24 Ağustos 2013 - 15.05</v>
      </c>
      <c r="M57" s="163" t="s">
        <v>312</v>
      </c>
    </row>
    <row r="58" spans="1:13" s="155" customFormat="1" ht="26.25" customHeight="1">
      <c r="A58" s="157">
        <v>125</v>
      </c>
      <c r="B58" s="267" t="s">
        <v>243</v>
      </c>
      <c r="C58" s="269">
        <f>'100m.Eng'!C35</f>
        <v>0</v>
      </c>
      <c r="D58" s="271">
        <f>'100m.Eng'!D35</f>
        <v>0</v>
      </c>
      <c r="E58" s="271">
        <f>'100m.Eng'!E35</f>
        <v>0</v>
      </c>
      <c r="F58" s="272">
        <f>'100m.Eng'!F35</f>
        <v>0</v>
      </c>
      <c r="G58" s="270">
        <f>'100m.Eng'!A35</f>
        <v>0</v>
      </c>
      <c r="H58" s="165" t="s">
        <v>183</v>
      </c>
      <c r="I58" s="357"/>
      <c r="J58" s="159" t="str">
        <f>'YARIŞMA BİLGİLERİ'!$F$21</f>
        <v>Süper Lig Kadınlar</v>
      </c>
      <c r="K58" s="358" t="str">
        <f t="shared" si="0"/>
        <v>ANKARA-Süper Lig 1.Kademe Yarışmaları</v>
      </c>
      <c r="L58" s="163" t="str">
        <f>'100m.Eng'!N$4</f>
        <v>24 Ağustos 2013 - 15.05</v>
      </c>
      <c r="M58" s="163" t="s">
        <v>312</v>
      </c>
    </row>
    <row r="59" spans="1:13" s="155" customFormat="1" ht="26.25" customHeight="1">
      <c r="A59" s="157">
        <v>126</v>
      </c>
      <c r="B59" s="267" t="s">
        <v>244</v>
      </c>
      <c r="C59" s="269">
        <f>'1500m.'!C8</f>
        <v>33458</v>
      </c>
      <c r="D59" s="271" t="str">
        <f>'1500m.'!D8</f>
        <v>ELİF KARABULUT</v>
      </c>
      <c r="E59" s="271" t="str">
        <f>'1500m.'!E8</f>
        <v>İSTANBUL-FENERBAHÇE</v>
      </c>
      <c r="F59" s="273">
        <f>'1500m.'!F8</f>
        <v>43885</v>
      </c>
      <c r="G59" s="270">
        <f>'1500m.'!A8</f>
        <v>1</v>
      </c>
      <c r="H59" s="165" t="s">
        <v>184</v>
      </c>
      <c r="I59" s="357"/>
      <c r="J59" s="159" t="str">
        <f>'YARIŞMA BİLGİLERİ'!$F$21</f>
        <v>Süper Lig Kadınlar</v>
      </c>
      <c r="K59" s="358" t="str">
        <f t="shared" si="0"/>
        <v>ANKARA-Süper Lig 1.Kademe Yarışmaları</v>
      </c>
      <c r="L59" s="163" t="str">
        <f>'1500m.'!N$4</f>
        <v>24 Ağustos 2013 - 16.43</v>
      </c>
      <c r="M59" s="163" t="s">
        <v>312</v>
      </c>
    </row>
    <row r="60" spans="1:13" s="155" customFormat="1" ht="26.25" customHeight="1">
      <c r="A60" s="157">
        <v>127</v>
      </c>
      <c r="B60" s="267" t="s">
        <v>244</v>
      </c>
      <c r="C60" s="269">
        <f>'1500m.'!C9</f>
        <v>33285</v>
      </c>
      <c r="D60" s="271" t="str">
        <f>'1500m.'!D9</f>
        <v>TUĞBA KOYUNCU</v>
      </c>
      <c r="E60" s="271" t="str">
        <f>'1500m.'!E9</f>
        <v>İSTANBUL-ENKA SPOR</v>
      </c>
      <c r="F60" s="273">
        <f>'1500m.'!F9</f>
        <v>43992</v>
      </c>
      <c r="G60" s="270">
        <f>'1500m.'!A9</f>
        <v>2</v>
      </c>
      <c r="H60" s="165" t="s">
        <v>184</v>
      </c>
      <c r="I60" s="357"/>
      <c r="J60" s="159" t="str">
        <f>'YARIŞMA BİLGİLERİ'!$F$21</f>
        <v>Süper Lig Kadınlar</v>
      </c>
      <c r="K60" s="358" t="str">
        <f t="shared" si="0"/>
        <v>ANKARA-Süper Lig 1.Kademe Yarışmaları</v>
      </c>
      <c r="L60" s="163" t="str">
        <f>'1500m.'!N$4</f>
        <v>24 Ağustos 2013 - 16.43</v>
      </c>
      <c r="M60" s="163" t="s">
        <v>312</v>
      </c>
    </row>
    <row r="61" spans="1:13" s="155" customFormat="1" ht="26.25" customHeight="1">
      <c r="A61" s="157">
        <v>128</v>
      </c>
      <c r="B61" s="267" t="s">
        <v>244</v>
      </c>
      <c r="C61" s="269">
        <f>'1500m.'!C10</f>
        <v>32983</v>
      </c>
      <c r="D61" s="271" t="str">
        <f>'1500m.'!D10</f>
        <v>ÖZLEM KAYA</v>
      </c>
      <c r="E61" s="271" t="str">
        <f>'1500m.'!E10</f>
        <v>İSTANBUL-ÜSKÜDAR BELEDİYESİ</v>
      </c>
      <c r="F61" s="273">
        <f>'1500m.'!F10</f>
        <v>44390</v>
      </c>
      <c r="G61" s="270">
        <f>'1500m.'!A10</f>
        <v>3</v>
      </c>
      <c r="H61" s="165" t="s">
        <v>184</v>
      </c>
      <c r="I61" s="357"/>
      <c r="J61" s="159" t="str">
        <f>'YARIŞMA BİLGİLERİ'!$F$21</f>
        <v>Süper Lig Kadınlar</v>
      </c>
      <c r="K61" s="358" t="str">
        <f t="shared" si="0"/>
        <v>ANKARA-Süper Lig 1.Kademe Yarışmaları</v>
      </c>
      <c r="L61" s="163" t="str">
        <f>'1500m.'!N$4</f>
        <v>24 Ağustos 2013 - 16.43</v>
      </c>
      <c r="M61" s="163" t="s">
        <v>312</v>
      </c>
    </row>
    <row r="62" spans="1:13" s="155" customFormat="1" ht="26.25" customHeight="1">
      <c r="A62" s="157">
        <v>129</v>
      </c>
      <c r="B62" s="267" t="s">
        <v>244</v>
      </c>
      <c r="C62" s="269" t="str">
        <f>'1500m.'!C11</f>
        <v>09 09 1987</v>
      </c>
      <c r="D62" s="271" t="str">
        <f>'1500m.'!D11</f>
        <v>ŞEYMA YILDIZ</v>
      </c>
      <c r="E62" s="271" t="str">
        <f>'1500m.'!E11</f>
        <v>İSTANBUL-BEŞİKTAŞ J.K.</v>
      </c>
      <c r="F62" s="273">
        <f>'1500m.'!F11</f>
        <v>44610</v>
      </c>
      <c r="G62" s="270">
        <f>'1500m.'!A11</f>
        <v>4</v>
      </c>
      <c r="H62" s="165" t="s">
        <v>184</v>
      </c>
      <c r="I62" s="357"/>
      <c r="J62" s="159" t="str">
        <f>'YARIŞMA BİLGİLERİ'!$F$21</f>
        <v>Süper Lig Kadınlar</v>
      </c>
      <c r="K62" s="358" t="str">
        <f t="shared" si="0"/>
        <v>ANKARA-Süper Lig 1.Kademe Yarışmaları</v>
      </c>
      <c r="L62" s="163" t="str">
        <f>'1500m.'!N$4</f>
        <v>24 Ağustos 2013 - 16.43</v>
      </c>
      <c r="M62" s="163" t="s">
        <v>312</v>
      </c>
    </row>
    <row r="63" spans="1:13" s="155" customFormat="1" ht="26.25" customHeight="1">
      <c r="A63" s="157">
        <v>130</v>
      </c>
      <c r="B63" s="267" t="s">
        <v>244</v>
      </c>
      <c r="C63" s="269">
        <f>'1500m.'!C12</f>
        <v>30989</v>
      </c>
      <c r="D63" s="271" t="str">
        <f>'1500m.'!D12</f>
        <v>FATMA HACI KÖYLÜ</v>
      </c>
      <c r="E63" s="271" t="str">
        <f>'1500m.'!E12</f>
        <v>BURSA-B.Ş.BLD. SPOR</v>
      </c>
      <c r="F63" s="273">
        <f>'1500m.'!F12</f>
        <v>45335</v>
      </c>
      <c r="G63" s="270">
        <f>'1500m.'!A12</f>
        <v>5</v>
      </c>
      <c r="H63" s="165" t="s">
        <v>184</v>
      </c>
      <c r="I63" s="357"/>
      <c r="J63" s="159" t="str">
        <f>'YARIŞMA BİLGİLERİ'!$F$21</f>
        <v>Süper Lig Kadınlar</v>
      </c>
      <c r="K63" s="358" t="str">
        <f t="shared" si="0"/>
        <v>ANKARA-Süper Lig 1.Kademe Yarışmaları</v>
      </c>
      <c r="L63" s="163" t="str">
        <f>'1500m.'!N$4</f>
        <v>24 Ağustos 2013 - 16.43</v>
      </c>
      <c r="M63" s="163" t="s">
        <v>312</v>
      </c>
    </row>
    <row r="64" spans="1:13" s="155" customFormat="1" ht="26.25" customHeight="1">
      <c r="A64" s="157">
        <v>131</v>
      </c>
      <c r="B64" s="267" t="s">
        <v>244</v>
      </c>
      <c r="C64" s="269">
        <f>'1500m.'!C13</f>
        <v>35354</v>
      </c>
      <c r="D64" s="271" t="str">
        <f>'1500m.'!D13</f>
        <v>SEDEF KANTEKİN</v>
      </c>
      <c r="E64" s="271" t="str">
        <f>'1500m.'!E13</f>
        <v>İZMİR-B.Ş.BLD. SPOR</v>
      </c>
      <c r="F64" s="273">
        <f>'1500m.'!F13</f>
        <v>50447</v>
      </c>
      <c r="G64" s="270">
        <f>'1500m.'!A13</f>
        <v>6</v>
      </c>
      <c r="H64" s="165" t="s">
        <v>184</v>
      </c>
      <c r="I64" s="357"/>
      <c r="J64" s="159" t="str">
        <f>'YARIŞMA BİLGİLERİ'!$F$21</f>
        <v>Süper Lig Kadınlar</v>
      </c>
      <c r="K64" s="358" t="str">
        <f t="shared" si="0"/>
        <v>ANKARA-Süper Lig 1.Kademe Yarışmaları</v>
      </c>
      <c r="L64" s="163" t="str">
        <f>'1500m.'!N$4</f>
        <v>24 Ağustos 2013 - 16.43</v>
      </c>
      <c r="M64" s="163" t="s">
        <v>312</v>
      </c>
    </row>
    <row r="65" spans="1:13" s="155" customFormat="1" ht="26.25" customHeight="1">
      <c r="A65" s="157">
        <v>132</v>
      </c>
      <c r="B65" s="267" t="s">
        <v>244</v>
      </c>
      <c r="C65" s="269">
        <f>'1500m.'!C14</f>
        <v>32801</v>
      </c>
      <c r="D65" s="271" t="str">
        <f>'1500m.'!D14</f>
        <v>AYNUR AKDENİZ</v>
      </c>
      <c r="E65" s="271" t="str">
        <f>'1500m.'!E14</f>
        <v>KOCAELİ-YUVACIK SPOR</v>
      </c>
      <c r="F65" s="273">
        <f>'1500m.'!F14</f>
        <v>54786</v>
      </c>
      <c r="G65" s="270">
        <f>'1500m.'!A14</f>
        <v>7</v>
      </c>
      <c r="H65" s="165" t="s">
        <v>184</v>
      </c>
      <c r="I65" s="357"/>
      <c r="J65" s="159" t="str">
        <f>'YARIŞMA BİLGİLERİ'!$F$21</f>
        <v>Süper Lig Kadınlar</v>
      </c>
      <c r="K65" s="358" t="str">
        <f t="shared" si="0"/>
        <v>ANKARA-Süper Lig 1.Kademe Yarışmaları</v>
      </c>
      <c r="L65" s="163" t="str">
        <f>'1500m.'!N$4</f>
        <v>24 Ağustos 2013 - 16.43</v>
      </c>
      <c r="M65" s="163" t="s">
        <v>312</v>
      </c>
    </row>
    <row r="66" spans="1:13" s="155" customFormat="1" ht="26.25" customHeight="1">
      <c r="A66" s="157">
        <v>133</v>
      </c>
      <c r="B66" s="267" t="s">
        <v>244</v>
      </c>
      <c r="C66" s="269">
        <f>'1500m.'!C15</f>
        <v>34335</v>
      </c>
      <c r="D66" s="271" t="str">
        <f>'1500m.'!D15</f>
        <v>ESRA EMRE</v>
      </c>
      <c r="E66" s="271" t="str">
        <f>'1500m.'!E15</f>
        <v>ESKİŞEHİR-ANADOLU ÜNİVERSİTESİ</v>
      </c>
      <c r="F66" s="273">
        <f>'1500m.'!F15</f>
        <v>62612</v>
      </c>
      <c r="G66" s="270">
        <f>'1500m.'!A15</f>
        <v>8</v>
      </c>
      <c r="H66" s="165" t="s">
        <v>184</v>
      </c>
      <c r="I66" s="357"/>
      <c r="J66" s="159" t="str">
        <f>'YARIŞMA BİLGİLERİ'!$F$21</f>
        <v>Süper Lig Kadınlar</v>
      </c>
      <c r="K66" s="358" t="str">
        <f t="shared" si="0"/>
        <v>ANKARA-Süper Lig 1.Kademe Yarışmaları</v>
      </c>
      <c r="L66" s="163" t="str">
        <f>'1500m.'!N$4</f>
        <v>24 Ağustos 2013 - 16.43</v>
      </c>
      <c r="M66" s="163" t="s">
        <v>312</v>
      </c>
    </row>
    <row r="67" spans="1:13" s="155" customFormat="1" ht="26.25" customHeight="1">
      <c r="A67" s="157">
        <v>134</v>
      </c>
      <c r="B67" s="267" t="s">
        <v>244</v>
      </c>
      <c r="C67" s="269">
        <f>'1500m.'!C16</f>
        <v>0</v>
      </c>
      <c r="D67" s="271">
        <f>'1500m.'!D16</f>
        <v>0</v>
      </c>
      <c r="E67" s="271">
        <f>'1500m.'!E16</f>
        <v>0</v>
      </c>
      <c r="F67" s="273">
        <f>'1500m.'!F16</f>
        <v>0</v>
      </c>
      <c r="G67" s="270">
        <f>'1500m.'!A16</f>
        <v>0</v>
      </c>
      <c r="H67" s="165" t="s">
        <v>184</v>
      </c>
      <c r="I67" s="357"/>
      <c r="J67" s="159" t="str">
        <f>'YARIŞMA BİLGİLERİ'!$F$21</f>
        <v>Süper Lig Kadınlar</v>
      </c>
      <c r="K67" s="358" t="str">
        <f aca="true" t="shared" si="1" ref="K67:K130">CONCATENATE(K$1,"-",A$1)</f>
        <v>ANKARA-Süper Lig 1.Kademe Yarışmaları</v>
      </c>
      <c r="L67" s="163" t="str">
        <f>'1500m.'!N$4</f>
        <v>24 Ağustos 2013 - 16.43</v>
      </c>
      <c r="M67" s="163" t="s">
        <v>312</v>
      </c>
    </row>
    <row r="68" spans="1:13" s="155" customFormat="1" ht="26.25" customHeight="1">
      <c r="A68" s="157">
        <v>135</v>
      </c>
      <c r="B68" s="267" t="s">
        <v>244</v>
      </c>
      <c r="C68" s="269">
        <f>'1500m.'!C17</f>
        <v>0</v>
      </c>
      <c r="D68" s="271">
        <f>'1500m.'!D17</f>
        <v>0</v>
      </c>
      <c r="E68" s="271">
        <f>'1500m.'!E17</f>
        <v>0</v>
      </c>
      <c r="F68" s="273">
        <f>'1500m.'!F17</f>
        <v>0</v>
      </c>
      <c r="G68" s="270">
        <f>'1500m.'!A17</f>
        <v>0</v>
      </c>
      <c r="H68" s="165" t="s">
        <v>184</v>
      </c>
      <c r="I68" s="357"/>
      <c r="J68" s="159" t="str">
        <f>'YARIŞMA BİLGİLERİ'!$F$21</f>
        <v>Süper Lig Kadınlar</v>
      </c>
      <c r="K68" s="358" t="str">
        <f t="shared" si="1"/>
        <v>ANKARA-Süper Lig 1.Kademe Yarışmaları</v>
      </c>
      <c r="L68" s="163" t="str">
        <f>'1500m.'!N$4</f>
        <v>24 Ağustos 2013 - 16.43</v>
      </c>
      <c r="M68" s="163" t="s">
        <v>312</v>
      </c>
    </row>
    <row r="69" spans="1:13" s="155" customFormat="1" ht="26.25" customHeight="1">
      <c r="A69" s="157">
        <v>136</v>
      </c>
      <c r="B69" s="267" t="s">
        <v>244</v>
      </c>
      <c r="C69" s="269">
        <f>'1500m.'!C18</f>
        <v>0</v>
      </c>
      <c r="D69" s="271">
        <f>'1500m.'!D18</f>
        <v>0</v>
      </c>
      <c r="E69" s="271">
        <f>'1500m.'!E18</f>
        <v>0</v>
      </c>
      <c r="F69" s="273">
        <f>'1500m.'!F18</f>
        <v>0</v>
      </c>
      <c r="G69" s="270">
        <f>'1500m.'!A18</f>
        <v>0</v>
      </c>
      <c r="H69" s="165" t="s">
        <v>184</v>
      </c>
      <c r="I69" s="357"/>
      <c r="J69" s="159" t="str">
        <f>'YARIŞMA BİLGİLERİ'!$F$21</f>
        <v>Süper Lig Kadınlar</v>
      </c>
      <c r="K69" s="358" t="str">
        <f t="shared" si="1"/>
        <v>ANKARA-Süper Lig 1.Kademe Yarışmaları</v>
      </c>
      <c r="L69" s="163" t="str">
        <f>'1500m.'!N$4</f>
        <v>24 Ağustos 2013 - 16.43</v>
      </c>
      <c r="M69" s="163" t="s">
        <v>312</v>
      </c>
    </row>
    <row r="70" spans="1:13" s="155" customFormat="1" ht="26.25" customHeight="1">
      <c r="A70" s="157">
        <v>137</v>
      </c>
      <c r="B70" s="267" t="s">
        <v>244</v>
      </c>
      <c r="C70" s="269">
        <f>'1500m.'!C19</f>
        <v>0</v>
      </c>
      <c r="D70" s="271">
        <f>'1500m.'!D19</f>
        <v>0</v>
      </c>
      <c r="E70" s="271">
        <f>'1500m.'!E19</f>
        <v>0</v>
      </c>
      <c r="F70" s="273">
        <f>'1500m.'!F19</f>
        <v>0</v>
      </c>
      <c r="G70" s="270">
        <f>'1500m.'!A19</f>
        <v>0</v>
      </c>
      <c r="H70" s="165" t="s">
        <v>184</v>
      </c>
      <c r="I70" s="357"/>
      <c r="J70" s="159" t="str">
        <f>'YARIŞMA BİLGİLERİ'!$F$21</f>
        <v>Süper Lig Kadınlar</v>
      </c>
      <c r="K70" s="358" t="str">
        <f t="shared" si="1"/>
        <v>ANKARA-Süper Lig 1.Kademe Yarışmaları</v>
      </c>
      <c r="L70" s="163" t="str">
        <f>'1500m.'!N$4</f>
        <v>24 Ağustos 2013 - 16.43</v>
      </c>
      <c r="M70" s="163" t="s">
        <v>312</v>
      </c>
    </row>
    <row r="71" spans="1:13" s="155" customFormat="1" ht="26.25" customHeight="1">
      <c r="A71" s="157">
        <v>138</v>
      </c>
      <c r="B71" s="267" t="s">
        <v>244</v>
      </c>
      <c r="C71" s="269">
        <f>'1500m.'!C20</f>
        <v>0</v>
      </c>
      <c r="D71" s="271">
        <f>'1500m.'!D20</f>
        <v>0</v>
      </c>
      <c r="E71" s="271">
        <f>'1500m.'!E20</f>
        <v>0</v>
      </c>
      <c r="F71" s="273">
        <f>'1500m.'!F20</f>
        <v>0</v>
      </c>
      <c r="G71" s="270">
        <f>'1500m.'!A20</f>
        <v>0</v>
      </c>
      <c r="H71" s="165" t="s">
        <v>184</v>
      </c>
      <c r="I71" s="357"/>
      <c r="J71" s="159" t="str">
        <f>'YARIŞMA BİLGİLERİ'!$F$21</f>
        <v>Süper Lig Kadınlar</v>
      </c>
      <c r="K71" s="358" t="str">
        <f t="shared" si="1"/>
        <v>ANKARA-Süper Lig 1.Kademe Yarışmaları</v>
      </c>
      <c r="L71" s="163" t="str">
        <f>'1500m.'!N$4</f>
        <v>24 Ağustos 2013 - 16.43</v>
      </c>
      <c r="M71" s="163" t="s">
        <v>312</v>
      </c>
    </row>
    <row r="72" spans="1:13" s="155" customFormat="1" ht="26.25" customHeight="1">
      <c r="A72" s="157">
        <v>139</v>
      </c>
      <c r="B72" s="267" t="s">
        <v>244</v>
      </c>
      <c r="C72" s="269">
        <f>'1500m.'!C21</f>
        <v>0</v>
      </c>
      <c r="D72" s="271">
        <f>'1500m.'!D21</f>
        <v>0</v>
      </c>
      <c r="E72" s="271">
        <f>'1500m.'!E21</f>
        <v>0</v>
      </c>
      <c r="F72" s="273">
        <f>'1500m.'!F21</f>
        <v>0</v>
      </c>
      <c r="G72" s="270">
        <f>'1500m.'!A21</f>
        <v>0</v>
      </c>
      <c r="H72" s="165" t="s">
        <v>184</v>
      </c>
      <c r="I72" s="357"/>
      <c r="J72" s="159" t="str">
        <f>'YARIŞMA BİLGİLERİ'!$F$21</f>
        <v>Süper Lig Kadınlar</v>
      </c>
      <c r="K72" s="358" t="str">
        <f t="shared" si="1"/>
        <v>ANKARA-Süper Lig 1.Kademe Yarışmaları</v>
      </c>
      <c r="L72" s="163" t="str">
        <f>'1500m.'!N$4</f>
        <v>24 Ağustos 2013 - 16.43</v>
      </c>
      <c r="M72" s="163" t="s">
        <v>312</v>
      </c>
    </row>
    <row r="73" spans="1:13" s="155" customFormat="1" ht="26.25" customHeight="1">
      <c r="A73" s="157">
        <v>140</v>
      </c>
      <c r="B73" s="267" t="s">
        <v>244</v>
      </c>
      <c r="C73" s="269">
        <f>'1500m.'!C22</f>
        <v>0</v>
      </c>
      <c r="D73" s="271">
        <f>'1500m.'!D22</f>
        <v>0</v>
      </c>
      <c r="E73" s="271">
        <f>'1500m.'!E22</f>
        <v>0</v>
      </c>
      <c r="F73" s="273">
        <f>'1500m.'!F22</f>
        <v>0</v>
      </c>
      <c r="G73" s="270">
        <f>'1500m.'!A22</f>
        <v>0</v>
      </c>
      <c r="H73" s="165" t="s">
        <v>184</v>
      </c>
      <c r="I73" s="357"/>
      <c r="J73" s="159" t="str">
        <f>'YARIŞMA BİLGİLERİ'!$F$21</f>
        <v>Süper Lig Kadınlar</v>
      </c>
      <c r="K73" s="358" t="str">
        <f t="shared" si="1"/>
        <v>ANKARA-Süper Lig 1.Kademe Yarışmaları</v>
      </c>
      <c r="L73" s="163" t="str">
        <f>'1500m.'!N$4</f>
        <v>24 Ağustos 2013 - 16.43</v>
      </c>
      <c r="M73" s="163" t="s">
        <v>312</v>
      </c>
    </row>
    <row r="74" spans="1:13" s="155" customFormat="1" ht="26.25" customHeight="1">
      <c r="A74" s="157">
        <v>141</v>
      </c>
      <c r="B74" s="267" t="s">
        <v>244</v>
      </c>
      <c r="C74" s="269">
        <f>'1500m.'!C23</f>
        <v>0</v>
      </c>
      <c r="D74" s="271">
        <f>'1500m.'!D23</f>
        <v>0</v>
      </c>
      <c r="E74" s="271">
        <f>'1500m.'!E23</f>
        <v>0</v>
      </c>
      <c r="F74" s="273">
        <f>'1500m.'!F23</f>
        <v>0</v>
      </c>
      <c r="G74" s="270">
        <f>'1500m.'!A23</f>
        <v>0</v>
      </c>
      <c r="H74" s="165" t="s">
        <v>184</v>
      </c>
      <c r="I74" s="357"/>
      <c r="J74" s="159" t="str">
        <f>'YARIŞMA BİLGİLERİ'!$F$21</f>
        <v>Süper Lig Kadınlar</v>
      </c>
      <c r="K74" s="358" t="str">
        <f t="shared" si="1"/>
        <v>ANKARA-Süper Lig 1.Kademe Yarışmaları</v>
      </c>
      <c r="L74" s="163" t="str">
        <f>'1500m.'!N$4</f>
        <v>24 Ağustos 2013 - 16.43</v>
      </c>
      <c r="M74" s="163" t="s">
        <v>312</v>
      </c>
    </row>
    <row r="75" spans="1:13" s="155" customFormat="1" ht="26.25" customHeight="1">
      <c r="A75" s="157">
        <v>142</v>
      </c>
      <c r="B75" s="267" t="s">
        <v>244</v>
      </c>
      <c r="C75" s="269">
        <f>'1500m.'!C24</f>
        <v>0</v>
      </c>
      <c r="D75" s="271">
        <f>'1500m.'!D24</f>
        <v>0</v>
      </c>
      <c r="E75" s="271">
        <f>'1500m.'!E24</f>
        <v>0</v>
      </c>
      <c r="F75" s="273">
        <f>'1500m.'!F24</f>
        <v>0</v>
      </c>
      <c r="G75" s="270">
        <f>'1500m.'!A24</f>
        <v>0</v>
      </c>
      <c r="H75" s="165" t="s">
        <v>184</v>
      </c>
      <c r="I75" s="357"/>
      <c r="J75" s="159" t="str">
        <f>'YARIŞMA BİLGİLERİ'!$F$21</f>
        <v>Süper Lig Kadınlar</v>
      </c>
      <c r="K75" s="358" t="str">
        <f t="shared" si="1"/>
        <v>ANKARA-Süper Lig 1.Kademe Yarışmaları</v>
      </c>
      <c r="L75" s="163" t="str">
        <f>'1500m.'!N$4</f>
        <v>24 Ağustos 2013 - 16.43</v>
      </c>
      <c r="M75" s="163" t="s">
        <v>312</v>
      </c>
    </row>
    <row r="76" spans="1:13" s="155" customFormat="1" ht="26.25" customHeight="1">
      <c r="A76" s="157">
        <v>210</v>
      </c>
      <c r="B76" s="267" t="s">
        <v>244</v>
      </c>
      <c r="C76" s="269">
        <f>'1500m.'!C25</f>
        <v>0</v>
      </c>
      <c r="D76" s="271">
        <f>'1500m.'!D25</f>
        <v>0</v>
      </c>
      <c r="E76" s="271">
        <f>'1500m.'!E25</f>
        <v>0</v>
      </c>
      <c r="F76" s="273">
        <f>'1500m.'!F25</f>
        <v>0</v>
      </c>
      <c r="G76" s="270">
        <f>'1500m.'!A25</f>
        <v>0</v>
      </c>
      <c r="H76" s="165" t="s">
        <v>184</v>
      </c>
      <c r="I76" s="357"/>
      <c r="J76" s="159" t="str">
        <f>'YARIŞMA BİLGİLERİ'!$F$21</f>
        <v>Süper Lig Kadınlar</v>
      </c>
      <c r="K76" s="358" t="str">
        <f t="shared" si="1"/>
        <v>ANKARA-Süper Lig 1.Kademe Yarışmaları</v>
      </c>
      <c r="L76" s="163" t="str">
        <f>'1500m.'!N$4</f>
        <v>24 Ağustos 2013 - 16.43</v>
      </c>
      <c r="M76" s="163" t="s">
        <v>312</v>
      </c>
    </row>
    <row r="77" spans="1:13" s="155" customFormat="1" ht="26.25" customHeight="1">
      <c r="A77" s="157">
        <v>211</v>
      </c>
      <c r="B77" s="267" t="s">
        <v>244</v>
      </c>
      <c r="C77" s="269">
        <f>'1500m.'!C26</f>
        <v>0</v>
      </c>
      <c r="D77" s="271">
        <f>'1500m.'!D26</f>
        <v>0</v>
      </c>
      <c r="E77" s="271">
        <f>'1500m.'!E26</f>
        <v>0</v>
      </c>
      <c r="F77" s="273">
        <f>'1500m.'!F26</f>
        <v>0</v>
      </c>
      <c r="G77" s="270">
        <f>'1500m.'!A26</f>
        <v>0</v>
      </c>
      <c r="H77" s="165" t="s">
        <v>184</v>
      </c>
      <c r="I77" s="357"/>
      <c r="J77" s="159" t="str">
        <f>'YARIŞMA BİLGİLERİ'!$F$21</f>
        <v>Süper Lig Kadınlar</v>
      </c>
      <c r="K77" s="358" t="str">
        <f t="shared" si="1"/>
        <v>ANKARA-Süper Lig 1.Kademe Yarışmaları</v>
      </c>
      <c r="L77" s="163" t="str">
        <f>'1500m.'!N$4</f>
        <v>24 Ağustos 2013 - 16.43</v>
      </c>
      <c r="M77" s="163" t="s">
        <v>312</v>
      </c>
    </row>
    <row r="78" spans="1:13" s="155" customFormat="1" ht="26.25" customHeight="1">
      <c r="A78" s="157">
        <v>212</v>
      </c>
      <c r="B78" s="267" t="s">
        <v>244</v>
      </c>
      <c r="C78" s="269">
        <f>'1500m.'!C27</f>
        <v>0</v>
      </c>
      <c r="D78" s="271">
        <f>'1500m.'!D27</f>
        <v>0</v>
      </c>
      <c r="E78" s="271">
        <f>'1500m.'!E27</f>
        <v>0</v>
      </c>
      <c r="F78" s="273">
        <f>'1500m.'!F27</f>
        <v>0</v>
      </c>
      <c r="G78" s="270">
        <f>'1500m.'!A27</f>
        <v>0</v>
      </c>
      <c r="H78" s="165" t="s">
        <v>184</v>
      </c>
      <c r="I78" s="357"/>
      <c r="J78" s="159" t="str">
        <f>'YARIŞMA BİLGİLERİ'!$F$21</f>
        <v>Süper Lig Kadınlar</v>
      </c>
      <c r="K78" s="358" t="str">
        <f t="shared" si="1"/>
        <v>ANKARA-Süper Lig 1.Kademe Yarışmaları</v>
      </c>
      <c r="L78" s="163" t="str">
        <f>'1500m.'!N$4</f>
        <v>24 Ağustos 2013 - 16.43</v>
      </c>
      <c r="M78" s="163" t="s">
        <v>312</v>
      </c>
    </row>
    <row r="79" spans="1:13" s="155" customFormat="1" ht="26.25" customHeight="1">
      <c r="A79" s="157">
        <v>213</v>
      </c>
      <c r="B79" s="267" t="s">
        <v>244</v>
      </c>
      <c r="C79" s="269">
        <f>'1500m.'!C28</f>
        <v>0</v>
      </c>
      <c r="D79" s="271">
        <f>'1500m.'!D28</f>
        <v>0</v>
      </c>
      <c r="E79" s="271">
        <f>'1500m.'!E28</f>
        <v>0</v>
      </c>
      <c r="F79" s="273">
        <f>'1500m.'!F28</f>
        <v>0</v>
      </c>
      <c r="G79" s="270">
        <f>'1500m.'!A28</f>
        <v>0</v>
      </c>
      <c r="H79" s="165" t="s">
        <v>184</v>
      </c>
      <c r="I79" s="357"/>
      <c r="J79" s="159" t="str">
        <f>'YARIŞMA BİLGİLERİ'!$F$21</f>
        <v>Süper Lig Kadınlar</v>
      </c>
      <c r="K79" s="358" t="str">
        <f t="shared" si="1"/>
        <v>ANKARA-Süper Lig 1.Kademe Yarışmaları</v>
      </c>
      <c r="L79" s="163" t="str">
        <f>'1500m.'!N$4</f>
        <v>24 Ağustos 2013 - 16.43</v>
      </c>
      <c r="M79" s="163" t="s">
        <v>312</v>
      </c>
    </row>
    <row r="80" spans="1:13" s="155" customFormat="1" ht="26.25" customHeight="1">
      <c r="A80" s="157">
        <v>214</v>
      </c>
      <c r="B80" s="267" t="s">
        <v>244</v>
      </c>
      <c r="C80" s="269">
        <f>'1500m.'!C29</f>
        <v>0</v>
      </c>
      <c r="D80" s="271">
        <f>'1500m.'!D29</f>
        <v>0</v>
      </c>
      <c r="E80" s="271">
        <f>'1500m.'!E29</f>
        <v>0</v>
      </c>
      <c r="F80" s="273">
        <f>'1500m.'!F29</f>
        <v>0</v>
      </c>
      <c r="G80" s="270">
        <f>'1500m.'!A29</f>
        <v>0</v>
      </c>
      <c r="H80" s="165" t="s">
        <v>184</v>
      </c>
      <c r="I80" s="357"/>
      <c r="J80" s="159" t="str">
        <f>'YARIŞMA BİLGİLERİ'!$F$21</f>
        <v>Süper Lig Kadınlar</v>
      </c>
      <c r="K80" s="358" t="str">
        <f t="shared" si="1"/>
        <v>ANKARA-Süper Lig 1.Kademe Yarışmaları</v>
      </c>
      <c r="L80" s="163" t="str">
        <f>'1500m.'!N$4</f>
        <v>24 Ağustos 2013 - 16.43</v>
      </c>
      <c r="M80" s="163" t="s">
        <v>312</v>
      </c>
    </row>
    <row r="81" spans="1:13" s="155" customFormat="1" ht="26.25" customHeight="1">
      <c r="A81" s="157">
        <v>215</v>
      </c>
      <c r="B81" s="267" t="s">
        <v>244</v>
      </c>
      <c r="C81" s="269">
        <f>'1500m.'!C30</f>
        <v>0</v>
      </c>
      <c r="D81" s="271">
        <f>'1500m.'!D30</f>
        <v>0</v>
      </c>
      <c r="E81" s="271">
        <f>'1500m.'!E30</f>
        <v>0</v>
      </c>
      <c r="F81" s="273">
        <f>'1500m.'!F30</f>
        <v>0</v>
      </c>
      <c r="G81" s="270">
        <f>'1500m.'!A30</f>
        <v>0</v>
      </c>
      <c r="H81" s="165" t="s">
        <v>184</v>
      </c>
      <c r="I81" s="357"/>
      <c r="J81" s="159" t="str">
        <f>'YARIŞMA BİLGİLERİ'!$F$21</f>
        <v>Süper Lig Kadınlar</v>
      </c>
      <c r="K81" s="358" t="str">
        <f t="shared" si="1"/>
        <v>ANKARA-Süper Lig 1.Kademe Yarışmaları</v>
      </c>
      <c r="L81" s="163" t="str">
        <f>'1500m.'!N$4</f>
        <v>24 Ağustos 2013 - 16.43</v>
      </c>
      <c r="M81" s="163" t="s">
        <v>312</v>
      </c>
    </row>
    <row r="82" spans="1:13" s="155" customFormat="1" ht="26.25" customHeight="1">
      <c r="A82" s="157">
        <v>216</v>
      </c>
      <c r="B82" s="267" t="s">
        <v>244</v>
      </c>
      <c r="C82" s="269">
        <f>'1500m.'!C31</f>
        <v>0</v>
      </c>
      <c r="D82" s="271">
        <f>'1500m.'!D31</f>
        <v>0</v>
      </c>
      <c r="E82" s="271">
        <f>'1500m.'!E31</f>
        <v>0</v>
      </c>
      <c r="F82" s="273">
        <f>'1500m.'!F31</f>
        <v>0</v>
      </c>
      <c r="G82" s="270">
        <f>'1500m.'!A31</f>
        <v>0</v>
      </c>
      <c r="H82" s="165" t="s">
        <v>184</v>
      </c>
      <c r="I82" s="357"/>
      <c r="J82" s="159" t="str">
        <f>'YARIŞMA BİLGİLERİ'!$F$21</f>
        <v>Süper Lig Kadınlar</v>
      </c>
      <c r="K82" s="358" t="str">
        <f t="shared" si="1"/>
        <v>ANKARA-Süper Lig 1.Kademe Yarışmaları</v>
      </c>
      <c r="L82" s="163" t="str">
        <f>'1500m.'!N$4</f>
        <v>24 Ağustos 2013 - 16.43</v>
      </c>
      <c r="M82" s="163" t="s">
        <v>312</v>
      </c>
    </row>
    <row r="83" spans="1:13" s="155" customFormat="1" ht="26.25" customHeight="1">
      <c r="A83" s="157">
        <v>217</v>
      </c>
      <c r="B83" s="267" t="s">
        <v>244</v>
      </c>
      <c r="C83" s="269">
        <f>'1500m.'!C32</f>
        <v>0</v>
      </c>
      <c r="D83" s="271">
        <f>'1500m.'!D32</f>
        <v>0</v>
      </c>
      <c r="E83" s="271">
        <f>'1500m.'!E32</f>
        <v>0</v>
      </c>
      <c r="F83" s="273">
        <f>'1500m.'!F32</f>
        <v>0</v>
      </c>
      <c r="G83" s="270">
        <f>'1500m.'!A32</f>
        <v>0</v>
      </c>
      <c r="H83" s="165" t="s">
        <v>184</v>
      </c>
      <c r="I83" s="357"/>
      <c r="J83" s="159" t="str">
        <f>'YARIŞMA BİLGİLERİ'!$F$21</f>
        <v>Süper Lig Kadınlar</v>
      </c>
      <c r="K83" s="358" t="str">
        <f t="shared" si="1"/>
        <v>ANKARA-Süper Lig 1.Kademe Yarışmaları</v>
      </c>
      <c r="L83" s="163" t="str">
        <f>'1500m.'!N$4</f>
        <v>24 Ağustos 2013 - 16.43</v>
      </c>
      <c r="M83" s="163" t="s">
        <v>312</v>
      </c>
    </row>
    <row r="84" spans="1:13" s="155" customFormat="1" ht="26.25" customHeight="1">
      <c r="A84" s="157">
        <v>222</v>
      </c>
      <c r="B84" s="267" t="s">
        <v>244</v>
      </c>
      <c r="C84" s="269">
        <f>'1500m.'!C33</f>
        <v>0</v>
      </c>
      <c r="D84" s="271">
        <f>'1500m.'!D33</f>
        <v>0</v>
      </c>
      <c r="E84" s="271">
        <f>'1500m.'!E33</f>
        <v>0</v>
      </c>
      <c r="F84" s="273">
        <f>'1500m.'!F33</f>
        <v>0</v>
      </c>
      <c r="G84" s="270">
        <f>'1500m.'!A33</f>
        <v>0</v>
      </c>
      <c r="H84" s="165" t="s">
        <v>184</v>
      </c>
      <c r="I84" s="357"/>
      <c r="J84" s="159" t="str">
        <f>'YARIŞMA BİLGİLERİ'!$F$21</f>
        <v>Süper Lig Kadınlar</v>
      </c>
      <c r="K84" s="358" t="str">
        <f t="shared" si="1"/>
        <v>ANKARA-Süper Lig 1.Kademe Yarışmaları</v>
      </c>
      <c r="L84" s="163" t="str">
        <f>'1500m.'!N$4</f>
        <v>24 Ağustos 2013 - 16.43</v>
      </c>
      <c r="M84" s="163" t="s">
        <v>312</v>
      </c>
    </row>
    <row r="85" spans="1:13" s="155" customFormat="1" ht="26.25" customHeight="1">
      <c r="A85" s="157">
        <v>223</v>
      </c>
      <c r="B85" s="267" t="s">
        <v>244</v>
      </c>
      <c r="C85" s="269">
        <f>'1500m.'!C34</f>
        <v>0</v>
      </c>
      <c r="D85" s="271">
        <f>'1500m.'!D34</f>
        <v>0</v>
      </c>
      <c r="E85" s="271">
        <f>'1500m.'!E34</f>
        <v>0</v>
      </c>
      <c r="F85" s="273">
        <f>'1500m.'!F34</f>
        <v>0</v>
      </c>
      <c r="G85" s="270">
        <f>'1500m.'!A34</f>
        <v>0</v>
      </c>
      <c r="H85" s="165" t="s">
        <v>184</v>
      </c>
      <c r="I85" s="357"/>
      <c r="J85" s="159" t="str">
        <f>'YARIŞMA BİLGİLERİ'!$F$21</f>
        <v>Süper Lig Kadınlar</v>
      </c>
      <c r="K85" s="358" t="str">
        <f t="shared" si="1"/>
        <v>ANKARA-Süper Lig 1.Kademe Yarışmaları</v>
      </c>
      <c r="L85" s="163" t="str">
        <f>'1500m.'!N$4</f>
        <v>24 Ağustos 2013 - 16.43</v>
      </c>
      <c r="M85" s="163" t="s">
        <v>312</v>
      </c>
    </row>
    <row r="86" spans="1:13" s="155" customFormat="1" ht="26.25" customHeight="1">
      <c r="A86" s="157">
        <v>224</v>
      </c>
      <c r="B86" s="267" t="s">
        <v>244</v>
      </c>
      <c r="C86" s="269">
        <f>'1500m.'!C35</f>
        <v>0</v>
      </c>
      <c r="D86" s="271">
        <f>'1500m.'!D35</f>
        <v>0</v>
      </c>
      <c r="E86" s="271">
        <f>'1500m.'!E35</f>
        <v>0</v>
      </c>
      <c r="F86" s="273">
        <f>'1500m.'!F35</f>
        <v>0</v>
      </c>
      <c r="G86" s="270">
        <f>'1500m.'!A35</f>
        <v>0</v>
      </c>
      <c r="H86" s="165" t="s">
        <v>184</v>
      </c>
      <c r="I86" s="357"/>
      <c r="J86" s="159" t="str">
        <f>'YARIŞMA BİLGİLERİ'!$F$21</f>
        <v>Süper Lig Kadınlar</v>
      </c>
      <c r="K86" s="358" t="str">
        <f t="shared" si="1"/>
        <v>ANKARA-Süper Lig 1.Kademe Yarışmaları</v>
      </c>
      <c r="L86" s="163" t="str">
        <f>'1500m.'!N$4</f>
        <v>24 Ağustos 2013 - 16.43</v>
      </c>
      <c r="M86" s="163" t="s">
        <v>312</v>
      </c>
    </row>
    <row r="87" spans="1:13" s="155" customFormat="1" ht="26.25" customHeight="1">
      <c r="A87" s="157">
        <v>225</v>
      </c>
      <c r="B87" s="267" t="s">
        <v>244</v>
      </c>
      <c r="C87" s="269">
        <f>'1500m.'!C36</f>
        <v>0</v>
      </c>
      <c r="D87" s="271">
        <f>'1500m.'!D36</f>
        <v>0</v>
      </c>
      <c r="E87" s="271">
        <f>'1500m.'!E36</f>
        <v>0</v>
      </c>
      <c r="F87" s="273">
        <f>'1500m.'!F36</f>
        <v>0</v>
      </c>
      <c r="G87" s="270">
        <f>'1500m.'!A36</f>
        <v>0</v>
      </c>
      <c r="H87" s="165" t="s">
        <v>184</v>
      </c>
      <c r="I87" s="357"/>
      <c r="J87" s="159" t="str">
        <f>'YARIŞMA BİLGİLERİ'!$F$21</f>
        <v>Süper Lig Kadınlar</v>
      </c>
      <c r="K87" s="358" t="str">
        <f t="shared" si="1"/>
        <v>ANKARA-Süper Lig 1.Kademe Yarışmaları</v>
      </c>
      <c r="L87" s="163" t="str">
        <f>'1500m.'!N$4</f>
        <v>24 Ağustos 2013 - 16.43</v>
      </c>
      <c r="M87" s="163" t="s">
        <v>312</v>
      </c>
    </row>
    <row r="88" spans="1:13" s="155" customFormat="1" ht="26.25" customHeight="1">
      <c r="A88" s="157">
        <v>226</v>
      </c>
      <c r="B88" s="267" t="s">
        <v>244</v>
      </c>
      <c r="C88" s="269">
        <f>'1500m.'!C37</f>
        <v>0</v>
      </c>
      <c r="D88" s="271">
        <f>'1500m.'!D37</f>
        <v>0</v>
      </c>
      <c r="E88" s="271">
        <f>'1500m.'!E37</f>
        <v>0</v>
      </c>
      <c r="F88" s="273">
        <f>'1500m.'!F37</f>
        <v>0</v>
      </c>
      <c r="G88" s="270">
        <f>'1500m.'!A37</f>
        <v>0</v>
      </c>
      <c r="H88" s="165" t="s">
        <v>184</v>
      </c>
      <c r="I88" s="357"/>
      <c r="J88" s="159" t="str">
        <f>'YARIŞMA BİLGİLERİ'!$F$21</f>
        <v>Süper Lig Kadınlar</v>
      </c>
      <c r="K88" s="358" t="str">
        <f t="shared" si="1"/>
        <v>ANKARA-Süper Lig 1.Kademe Yarışmaları</v>
      </c>
      <c r="L88" s="163" t="str">
        <f>'1500m.'!N$4</f>
        <v>24 Ağustos 2013 - 16.43</v>
      </c>
      <c r="M88" s="163" t="s">
        <v>312</v>
      </c>
    </row>
    <row r="89" spans="1:13" s="155" customFormat="1" ht="26.25" customHeight="1">
      <c r="A89" s="157">
        <v>227</v>
      </c>
      <c r="B89" s="267" t="s">
        <v>244</v>
      </c>
      <c r="C89" s="269">
        <f>'1500m.'!C38</f>
        <v>0</v>
      </c>
      <c r="D89" s="271">
        <f>'1500m.'!D38</f>
        <v>0</v>
      </c>
      <c r="E89" s="271">
        <f>'1500m.'!E38</f>
        <v>0</v>
      </c>
      <c r="F89" s="273">
        <f>'1500m.'!F38</f>
        <v>0</v>
      </c>
      <c r="G89" s="270">
        <f>'1500m.'!A38</f>
        <v>0</v>
      </c>
      <c r="H89" s="165" t="s">
        <v>184</v>
      </c>
      <c r="I89" s="357"/>
      <c r="J89" s="159" t="str">
        <f>'YARIŞMA BİLGİLERİ'!$F$21</f>
        <v>Süper Lig Kadınlar</v>
      </c>
      <c r="K89" s="358" t="str">
        <f t="shared" si="1"/>
        <v>ANKARA-Süper Lig 1.Kademe Yarışmaları</v>
      </c>
      <c r="L89" s="163" t="str">
        <f>'1500m.'!N$4</f>
        <v>24 Ağustos 2013 - 16.43</v>
      </c>
      <c r="M89" s="163" t="s">
        <v>312</v>
      </c>
    </row>
    <row r="90" spans="1:13" s="155" customFormat="1" ht="26.25" customHeight="1">
      <c r="A90" s="157">
        <v>228</v>
      </c>
      <c r="B90" s="267" t="s">
        <v>244</v>
      </c>
      <c r="C90" s="269">
        <f>'1500m.'!C39</f>
        <v>0</v>
      </c>
      <c r="D90" s="271">
        <f>'1500m.'!D39</f>
        <v>0</v>
      </c>
      <c r="E90" s="271">
        <f>'1500m.'!E39</f>
        <v>0</v>
      </c>
      <c r="F90" s="273">
        <f>'1500m.'!F39</f>
        <v>0</v>
      </c>
      <c r="G90" s="270">
        <f>'1500m.'!A39</f>
        <v>0</v>
      </c>
      <c r="H90" s="165" t="s">
        <v>184</v>
      </c>
      <c r="I90" s="357"/>
      <c r="J90" s="159" t="str">
        <f>'YARIŞMA BİLGİLERİ'!$F$21</f>
        <v>Süper Lig Kadınlar</v>
      </c>
      <c r="K90" s="358" t="str">
        <f t="shared" si="1"/>
        <v>ANKARA-Süper Lig 1.Kademe Yarışmaları</v>
      </c>
      <c r="L90" s="163" t="str">
        <f>'1500m.'!N$4</f>
        <v>24 Ağustos 2013 - 16.43</v>
      </c>
      <c r="M90" s="163" t="s">
        <v>312</v>
      </c>
    </row>
    <row r="91" spans="1:13" s="155" customFormat="1" ht="26.25" customHeight="1">
      <c r="A91" s="157">
        <v>229</v>
      </c>
      <c r="B91" s="267" t="s">
        <v>244</v>
      </c>
      <c r="C91" s="269">
        <f>'1500m.'!C40</f>
        <v>0</v>
      </c>
      <c r="D91" s="271">
        <f>'1500m.'!D40</f>
        <v>0</v>
      </c>
      <c r="E91" s="271">
        <f>'1500m.'!E40</f>
        <v>0</v>
      </c>
      <c r="F91" s="273">
        <f>'1500m.'!F40</f>
        <v>0</v>
      </c>
      <c r="G91" s="270">
        <f>'1500m.'!A40</f>
        <v>0</v>
      </c>
      <c r="H91" s="165" t="s">
        <v>184</v>
      </c>
      <c r="I91" s="357"/>
      <c r="J91" s="159" t="str">
        <f>'YARIŞMA BİLGİLERİ'!$F$21</f>
        <v>Süper Lig Kadınlar</v>
      </c>
      <c r="K91" s="358" t="str">
        <f t="shared" si="1"/>
        <v>ANKARA-Süper Lig 1.Kademe Yarışmaları</v>
      </c>
      <c r="L91" s="163" t="str">
        <f>'1500m.'!N$4</f>
        <v>24 Ağustos 2013 - 16.43</v>
      </c>
      <c r="M91" s="163" t="s">
        <v>312</v>
      </c>
    </row>
    <row r="92" spans="1:13" s="155" customFormat="1" ht="26.25" customHeight="1">
      <c r="A92" s="157">
        <v>230</v>
      </c>
      <c r="B92" s="267" t="s">
        <v>244</v>
      </c>
      <c r="C92" s="269">
        <f>'1500m.'!C41</f>
        <v>0</v>
      </c>
      <c r="D92" s="271">
        <f>'1500m.'!D41</f>
        <v>0</v>
      </c>
      <c r="E92" s="271">
        <f>'1500m.'!E41</f>
        <v>0</v>
      </c>
      <c r="F92" s="273">
        <f>'1500m.'!F41</f>
        <v>0</v>
      </c>
      <c r="G92" s="270">
        <f>'1500m.'!A41</f>
        <v>0</v>
      </c>
      <c r="H92" s="165" t="s">
        <v>184</v>
      </c>
      <c r="I92" s="357"/>
      <c r="J92" s="159" t="str">
        <f>'YARIŞMA BİLGİLERİ'!$F$21</f>
        <v>Süper Lig Kadınlar</v>
      </c>
      <c r="K92" s="358" t="str">
        <f t="shared" si="1"/>
        <v>ANKARA-Süper Lig 1.Kademe Yarışmaları</v>
      </c>
      <c r="L92" s="163" t="str">
        <f>'1500m.'!N$4</f>
        <v>24 Ağustos 2013 - 16.43</v>
      </c>
      <c r="M92" s="163" t="s">
        <v>312</v>
      </c>
    </row>
    <row r="93" spans="1:13" s="155" customFormat="1" ht="26.25" customHeight="1">
      <c r="A93" s="157">
        <v>231</v>
      </c>
      <c r="B93" s="267" t="s">
        <v>444</v>
      </c>
      <c r="C93" s="269">
        <f>'3000m.'!C8</f>
        <v>33458</v>
      </c>
      <c r="D93" s="271" t="str">
        <f>'3000m.'!D8</f>
        <v>ELİF KARABULUT</v>
      </c>
      <c r="E93" s="271" t="str">
        <f>'3000m.'!E8</f>
        <v>İSTANBUL-FENERBAHÇE</v>
      </c>
      <c r="F93" s="273">
        <f>'3000m.'!F8</f>
        <v>93720</v>
      </c>
      <c r="G93" s="270">
        <f>'3000m.'!A8</f>
        <v>1</v>
      </c>
      <c r="H93" s="165" t="s">
        <v>327</v>
      </c>
      <c r="I93" s="357"/>
      <c r="J93" s="159" t="str">
        <f>'YARIŞMA BİLGİLERİ'!$F$21</f>
        <v>Süper Lig Kadınlar</v>
      </c>
      <c r="K93" s="358" t="str">
        <f t="shared" si="1"/>
        <v>ANKARA-Süper Lig 1.Kademe Yarışmaları</v>
      </c>
      <c r="L93" s="163" t="str">
        <f>'3000m.'!N$4</f>
        <v>24 Ağustos 2013 - 16.43</v>
      </c>
      <c r="M93" s="163" t="s">
        <v>312</v>
      </c>
    </row>
    <row r="94" spans="1:13" s="155" customFormat="1" ht="26.25" customHeight="1">
      <c r="A94" s="157">
        <v>236</v>
      </c>
      <c r="B94" s="267" t="s">
        <v>444</v>
      </c>
      <c r="C94" s="269">
        <f>'3000m.'!C9</f>
        <v>32983</v>
      </c>
      <c r="D94" s="271" t="str">
        <f>'3000m.'!D9</f>
        <v>ÖZLEM KAYA</v>
      </c>
      <c r="E94" s="271" t="str">
        <f>'3000m.'!E9</f>
        <v>İSTANBUL-ÜSKÜDAR BELEDİYESİ</v>
      </c>
      <c r="F94" s="273">
        <f>'3000m.'!F9</f>
        <v>93890</v>
      </c>
      <c r="G94" s="270">
        <f>'3000m.'!A9</f>
        <v>2</v>
      </c>
      <c r="H94" s="165" t="s">
        <v>327</v>
      </c>
      <c r="I94" s="357"/>
      <c r="J94" s="159" t="str">
        <f>'YARIŞMA BİLGİLERİ'!$F$21</f>
        <v>Süper Lig Kadınlar</v>
      </c>
      <c r="K94" s="358" t="str">
        <f t="shared" si="1"/>
        <v>ANKARA-Süper Lig 1.Kademe Yarışmaları</v>
      </c>
      <c r="L94" s="163" t="str">
        <f>'3000m.'!N$4</f>
        <v>24 Ağustos 2013 - 16.43</v>
      </c>
      <c r="M94" s="163" t="s">
        <v>312</v>
      </c>
    </row>
    <row r="95" spans="1:13" s="155" customFormat="1" ht="26.25" customHeight="1">
      <c r="A95" s="157">
        <v>237</v>
      </c>
      <c r="B95" s="267" t="s">
        <v>444</v>
      </c>
      <c r="C95" s="269" t="str">
        <f>'3000m.'!C10</f>
        <v>-</v>
      </c>
      <c r="D95" s="271" t="str">
        <f>'3000m.'!D10</f>
        <v>EMİNE HATUN TUNA</v>
      </c>
      <c r="E95" s="271" t="str">
        <f>'3000m.'!E10</f>
        <v>İSTANBUL-ENKA SPOR</v>
      </c>
      <c r="F95" s="273">
        <f>'3000m.'!F10</f>
        <v>93894</v>
      </c>
      <c r="G95" s="270">
        <f>'3000m.'!A10</f>
        <v>3</v>
      </c>
      <c r="H95" s="165" t="s">
        <v>327</v>
      </c>
      <c r="I95" s="357"/>
      <c r="J95" s="159" t="str">
        <f>'YARIŞMA BİLGİLERİ'!$F$21</f>
        <v>Süper Lig Kadınlar</v>
      </c>
      <c r="K95" s="358" t="str">
        <f t="shared" si="1"/>
        <v>ANKARA-Süper Lig 1.Kademe Yarışmaları</v>
      </c>
      <c r="L95" s="163" t="str">
        <f>'3000m.'!N$4</f>
        <v>24 Ağustos 2013 - 16.43</v>
      </c>
      <c r="M95" s="163" t="s">
        <v>312</v>
      </c>
    </row>
    <row r="96" spans="1:13" s="155" customFormat="1" ht="26.25" customHeight="1">
      <c r="A96" s="157">
        <v>238</v>
      </c>
      <c r="B96" s="267" t="s">
        <v>444</v>
      </c>
      <c r="C96" s="269" t="str">
        <f>'3000m.'!C11</f>
        <v>09 09 1987</v>
      </c>
      <c r="D96" s="271" t="str">
        <f>'3000m.'!D11</f>
        <v>ŞEYMA YILDIZ</v>
      </c>
      <c r="E96" s="271" t="str">
        <f>'3000m.'!E11</f>
        <v>İSTANBUL-BEŞİKTAŞ J.K.</v>
      </c>
      <c r="F96" s="273">
        <f>'3000m.'!F11</f>
        <v>95567</v>
      </c>
      <c r="G96" s="270">
        <f>'3000m.'!A11</f>
        <v>4</v>
      </c>
      <c r="H96" s="165" t="s">
        <v>327</v>
      </c>
      <c r="I96" s="357"/>
      <c r="J96" s="159" t="str">
        <f>'YARIŞMA BİLGİLERİ'!$F$21</f>
        <v>Süper Lig Kadınlar</v>
      </c>
      <c r="K96" s="358" t="str">
        <f t="shared" si="1"/>
        <v>ANKARA-Süper Lig 1.Kademe Yarışmaları</v>
      </c>
      <c r="L96" s="163" t="str">
        <f>'3000m.'!N$4</f>
        <v>24 Ağustos 2013 - 16.43</v>
      </c>
      <c r="M96" s="163" t="s">
        <v>312</v>
      </c>
    </row>
    <row r="97" spans="1:13" s="155" customFormat="1" ht="26.25" customHeight="1">
      <c r="A97" s="157">
        <v>239</v>
      </c>
      <c r="B97" s="267" t="s">
        <v>444</v>
      </c>
      <c r="C97" s="269">
        <f>'3000m.'!C12</f>
        <v>33817</v>
      </c>
      <c r="D97" s="271" t="str">
        <f>'3000m.'!D12</f>
        <v>YASEMİN CAN</v>
      </c>
      <c r="E97" s="271" t="str">
        <f>'3000m.'!E12</f>
        <v>BURSA-B.Ş.BLD. SPOR</v>
      </c>
      <c r="F97" s="273">
        <f>'3000m.'!F12</f>
        <v>101879</v>
      </c>
      <c r="G97" s="270">
        <f>'3000m.'!A12</f>
        <v>5</v>
      </c>
      <c r="H97" s="165" t="s">
        <v>327</v>
      </c>
      <c r="I97" s="357"/>
      <c r="J97" s="159" t="str">
        <f>'YARIŞMA BİLGİLERİ'!$F$21</f>
        <v>Süper Lig Kadınlar</v>
      </c>
      <c r="K97" s="358" t="str">
        <f t="shared" si="1"/>
        <v>ANKARA-Süper Lig 1.Kademe Yarışmaları</v>
      </c>
      <c r="L97" s="163" t="str">
        <f>'3000m.'!N$4</f>
        <v>24 Ağustos 2013 - 16.43</v>
      </c>
      <c r="M97" s="163" t="s">
        <v>312</v>
      </c>
    </row>
    <row r="98" spans="1:13" s="155" customFormat="1" ht="26.25" customHeight="1">
      <c r="A98" s="157">
        <v>240</v>
      </c>
      <c r="B98" s="267" t="s">
        <v>444</v>
      </c>
      <c r="C98" s="269">
        <f>'3000m.'!C13</f>
        <v>32719</v>
      </c>
      <c r="D98" s="271" t="str">
        <f>'3000m.'!D13</f>
        <v>ZUHAL KAYA</v>
      </c>
      <c r="E98" s="271" t="str">
        <f>'3000m.'!E13</f>
        <v>KOCAELİ-YUVACIK SPOR</v>
      </c>
      <c r="F98" s="273">
        <f>'3000m.'!F13</f>
        <v>104716</v>
      </c>
      <c r="G98" s="270">
        <f>'3000m.'!A13</f>
        <v>6</v>
      </c>
      <c r="H98" s="165" t="s">
        <v>327</v>
      </c>
      <c r="I98" s="357"/>
      <c r="J98" s="159" t="str">
        <f>'YARIŞMA BİLGİLERİ'!$F$21</f>
        <v>Süper Lig Kadınlar</v>
      </c>
      <c r="K98" s="358" t="str">
        <f t="shared" si="1"/>
        <v>ANKARA-Süper Lig 1.Kademe Yarışmaları</v>
      </c>
      <c r="L98" s="163" t="str">
        <f>'3000m.'!N$4</f>
        <v>24 Ağustos 2013 - 16.43</v>
      </c>
      <c r="M98" s="163" t="s">
        <v>312</v>
      </c>
    </row>
    <row r="99" spans="1:13" s="155" customFormat="1" ht="26.25" customHeight="1">
      <c r="A99" s="157">
        <v>241</v>
      </c>
      <c r="B99" s="267" t="s">
        <v>444</v>
      </c>
      <c r="C99" s="269">
        <f>'3000m.'!C14</f>
        <v>34973</v>
      </c>
      <c r="D99" s="271" t="str">
        <f>'3000m.'!D14</f>
        <v>DAMLA GÜNDÜZ</v>
      </c>
      <c r="E99" s="271" t="str">
        <f>'3000m.'!E14</f>
        <v>İZMİR-B.Ş.BLD. SPOR</v>
      </c>
      <c r="F99" s="273">
        <f>'3000m.'!F14</f>
        <v>113046</v>
      </c>
      <c r="G99" s="270">
        <f>'3000m.'!A14</f>
        <v>7</v>
      </c>
      <c r="H99" s="165" t="s">
        <v>327</v>
      </c>
      <c r="I99" s="357"/>
      <c r="J99" s="159" t="str">
        <f>'YARIŞMA BİLGİLERİ'!$F$21</f>
        <v>Süper Lig Kadınlar</v>
      </c>
      <c r="K99" s="358" t="str">
        <f t="shared" si="1"/>
        <v>ANKARA-Süper Lig 1.Kademe Yarışmaları</v>
      </c>
      <c r="L99" s="163" t="str">
        <f>'3000m.'!N$4</f>
        <v>24 Ağustos 2013 - 16.43</v>
      </c>
      <c r="M99" s="163" t="s">
        <v>312</v>
      </c>
    </row>
    <row r="100" spans="1:13" s="155" customFormat="1" ht="26.25" customHeight="1">
      <c r="A100" s="157">
        <v>242</v>
      </c>
      <c r="B100" s="267" t="s">
        <v>444</v>
      </c>
      <c r="C100" s="269">
        <f>'3000m.'!C15</f>
        <v>34335</v>
      </c>
      <c r="D100" s="271" t="str">
        <f>'3000m.'!D15</f>
        <v>ESRA EMRE</v>
      </c>
      <c r="E100" s="271" t="str">
        <f>'3000m.'!E15</f>
        <v>ESKİŞEHİR-ANADOLU ÜNİVERSİTESİ</v>
      </c>
      <c r="F100" s="273">
        <f>'3000m.'!F15</f>
        <v>133168</v>
      </c>
      <c r="G100" s="270">
        <f>'3000m.'!A15</f>
        <v>8</v>
      </c>
      <c r="H100" s="165" t="s">
        <v>327</v>
      </c>
      <c r="I100" s="357"/>
      <c r="J100" s="159" t="str">
        <f>'YARIŞMA BİLGİLERİ'!$F$21</f>
        <v>Süper Lig Kadınlar</v>
      </c>
      <c r="K100" s="358" t="str">
        <f t="shared" si="1"/>
        <v>ANKARA-Süper Lig 1.Kademe Yarışmaları</v>
      </c>
      <c r="L100" s="163" t="str">
        <f>'3000m.'!N$4</f>
        <v>24 Ağustos 2013 - 16.43</v>
      </c>
      <c r="M100" s="163" t="s">
        <v>312</v>
      </c>
    </row>
    <row r="101" spans="1:13" s="155" customFormat="1" ht="26.25" customHeight="1">
      <c r="A101" s="157">
        <v>243</v>
      </c>
      <c r="B101" s="267" t="s">
        <v>444</v>
      </c>
      <c r="C101" s="269">
        <f>'3000m.'!C16</f>
        <v>0</v>
      </c>
      <c r="D101" s="271">
        <f>'3000m.'!D16</f>
        <v>0</v>
      </c>
      <c r="E101" s="271">
        <f>'3000m.'!E16</f>
        <v>0</v>
      </c>
      <c r="F101" s="273">
        <f>'3000m.'!F16</f>
        <v>0</v>
      </c>
      <c r="G101" s="270">
        <f>'3000m.'!A16</f>
        <v>0</v>
      </c>
      <c r="H101" s="165" t="s">
        <v>327</v>
      </c>
      <c r="I101" s="357"/>
      <c r="J101" s="159" t="str">
        <f>'YARIŞMA BİLGİLERİ'!$F$21</f>
        <v>Süper Lig Kadınlar</v>
      </c>
      <c r="K101" s="358" t="str">
        <f t="shared" si="1"/>
        <v>ANKARA-Süper Lig 1.Kademe Yarışmaları</v>
      </c>
      <c r="L101" s="163" t="str">
        <f>'3000m.'!N$4</f>
        <v>24 Ağustos 2013 - 16.43</v>
      </c>
      <c r="M101" s="163" t="s">
        <v>312</v>
      </c>
    </row>
    <row r="102" spans="1:13" s="155" customFormat="1" ht="26.25" customHeight="1">
      <c r="A102" s="157">
        <v>244</v>
      </c>
      <c r="B102" s="267" t="s">
        <v>444</v>
      </c>
      <c r="C102" s="269">
        <f>'3000m.'!C17</f>
        <v>0</v>
      </c>
      <c r="D102" s="271">
        <f>'3000m.'!D17</f>
        <v>0</v>
      </c>
      <c r="E102" s="271">
        <f>'3000m.'!E17</f>
        <v>0</v>
      </c>
      <c r="F102" s="273">
        <f>'3000m.'!F17</f>
        <v>0</v>
      </c>
      <c r="G102" s="270">
        <f>'3000m.'!A17</f>
        <v>0</v>
      </c>
      <c r="H102" s="165" t="s">
        <v>327</v>
      </c>
      <c r="I102" s="357"/>
      <c r="J102" s="159" t="str">
        <f>'YARIŞMA BİLGİLERİ'!$F$21</f>
        <v>Süper Lig Kadınlar</v>
      </c>
      <c r="K102" s="358" t="str">
        <f t="shared" si="1"/>
        <v>ANKARA-Süper Lig 1.Kademe Yarışmaları</v>
      </c>
      <c r="L102" s="163" t="str">
        <f>'3000m.'!N$4</f>
        <v>24 Ağustos 2013 - 16.43</v>
      </c>
      <c r="M102" s="163" t="s">
        <v>312</v>
      </c>
    </row>
    <row r="103" spans="1:13" s="155" customFormat="1" ht="26.25" customHeight="1">
      <c r="A103" s="157">
        <v>245</v>
      </c>
      <c r="B103" s="267" t="s">
        <v>444</v>
      </c>
      <c r="C103" s="269">
        <f>'3000m.'!C18</f>
        <v>0</v>
      </c>
      <c r="D103" s="271">
        <f>'3000m.'!D18</f>
        <v>0</v>
      </c>
      <c r="E103" s="271">
        <f>'3000m.'!E18</f>
        <v>0</v>
      </c>
      <c r="F103" s="273">
        <f>'3000m.'!F18</f>
        <v>0</v>
      </c>
      <c r="G103" s="270">
        <f>'3000m.'!A18</f>
        <v>0</v>
      </c>
      <c r="H103" s="165" t="s">
        <v>327</v>
      </c>
      <c r="I103" s="357"/>
      <c r="J103" s="159" t="str">
        <f>'YARIŞMA BİLGİLERİ'!$F$21</f>
        <v>Süper Lig Kadınlar</v>
      </c>
      <c r="K103" s="358" t="str">
        <f t="shared" si="1"/>
        <v>ANKARA-Süper Lig 1.Kademe Yarışmaları</v>
      </c>
      <c r="L103" s="163" t="str">
        <f>'3000m.'!N$4</f>
        <v>24 Ağustos 2013 - 16.43</v>
      </c>
      <c r="M103" s="163" t="s">
        <v>312</v>
      </c>
    </row>
    <row r="104" spans="1:13" s="155" customFormat="1" ht="26.25" customHeight="1">
      <c r="A104" s="157">
        <v>346</v>
      </c>
      <c r="B104" s="267" t="s">
        <v>444</v>
      </c>
      <c r="C104" s="269">
        <f>'3000m.'!C19</f>
        <v>0</v>
      </c>
      <c r="D104" s="271">
        <f>'3000m.'!D19</f>
        <v>0</v>
      </c>
      <c r="E104" s="271">
        <f>'3000m.'!E19</f>
        <v>0</v>
      </c>
      <c r="F104" s="273">
        <f>'3000m.'!F19</f>
        <v>0</v>
      </c>
      <c r="G104" s="270">
        <f>'3000m.'!A19</f>
        <v>0</v>
      </c>
      <c r="H104" s="165" t="s">
        <v>327</v>
      </c>
      <c r="I104" s="357"/>
      <c r="J104" s="159" t="str">
        <f>'YARIŞMA BİLGİLERİ'!$F$21</f>
        <v>Süper Lig Kadınlar</v>
      </c>
      <c r="K104" s="358" t="str">
        <f t="shared" si="1"/>
        <v>ANKARA-Süper Lig 1.Kademe Yarışmaları</v>
      </c>
      <c r="L104" s="163" t="str">
        <f>'3000m.'!N$4</f>
        <v>24 Ağustos 2013 - 16.43</v>
      </c>
      <c r="M104" s="163" t="s">
        <v>312</v>
      </c>
    </row>
    <row r="105" spans="1:13" s="155" customFormat="1" ht="26.25" customHeight="1">
      <c r="A105" s="157">
        <v>347</v>
      </c>
      <c r="B105" s="267" t="s">
        <v>444</v>
      </c>
      <c r="C105" s="269">
        <f>'3000m.'!C20</f>
        <v>0</v>
      </c>
      <c r="D105" s="271">
        <f>'3000m.'!D20</f>
        <v>0</v>
      </c>
      <c r="E105" s="271">
        <f>'3000m.'!E20</f>
        <v>0</v>
      </c>
      <c r="F105" s="273">
        <f>'3000m.'!F20</f>
        <v>0</v>
      </c>
      <c r="G105" s="270">
        <f>'3000m.'!A20</f>
        <v>0</v>
      </c>
      <c r="H105" s="165" t="s">
        <v>327</v>
      </c>
      <c r="I105" s="357"/>
      <c r="J105" s="159" t="str">
        <f>'YARIŞMA BİLGİLERİ'!$F$21</f>
        <v>Süper Lig Kadınlar</v>
      </c>
      <c r="K105" s="358" t="str">
        <f t="shared" si="1"/>
        <v>ANKARA-Süper Lig 1.Kademe Yarışmaları</v>
      </c>
      <c r="L105" s="163" t="str">
        <f>'3000m.'!N$4</f>
        <v>24 Ağustos 2013 - 16.43</v>
      </c>
      <c r="M105" s="163" t="s">
        <v>312</v>
      </c>
    </row>
    <row r="106" spans="1:13" s="155" customFormat="1" ht="26.25" customHeight="1">
      <c r="A106" s="157">
        <v>348</v>
      </c>
      <c r="B106" s="267" t="s">
        <v>444</v>
      </c>
      <c r="C106" s="269">
        <f>'3000m.'!C21</f>
        <v>0</v>
      </c>
      <c r="D106" s="271">
        <f>'3000m.'!D21</f>
        <v>0</v>
      </c>
      <c r="E106" s="271">
        <f>'3000m.'!E21</f>
        <v>0</v>
      </c>
      <c r="F106" s="273">
        <f>'3000m.'!F21</f>
        <v>0</v>
      </c>
      <c r="G106" s="270">
        <f>'3000m.'!A21</f>
        <v>0</v>
      </c>
      <c r="H106" s="165" t="s">
        <v>327</v>
      </c>
      <c r="I106" s="357"/>
      <c r="J106" s="159" t="str">
        <f>'YARIŞMA BİLGİLERİ'!$F$21</f>
        <v>Süper Lig Kadınlar</v>
      </c>
      <c r="K106" s="358" t="str">
        <f t="shared" si="1"/>
        <v>ANKARA-Süper Lig 1.Kademe Yarışmaları</v>
      </c>
      <c r="L106" s="163" t="str">
        <f>'3000m.'!N$4</f>
        <v>24 Ağustos 2013 - 16.43</v>
      </c>
      <c r="M106" s="163" t="s">
        <v>312</v>
      </c>
    </row>
    <row r="107" spans="1:13" s="155" customFormat="1" ht="26.25" customHeight="1">
      <c r="A107" s="157">
        <v>349</v>
      </c>
      <c r="B107" s="267" t="s">
        <v>444</v>
      </c>
      <c r="C107" s="269">
        <f>'3000m.'!C22</f>
        <v>0</v>
      </c>
      <c r="D107" s="271">
        <f>'3000m.'!D22</f>
        <v>0</v>
      </c>
      <c r="E107" s="271">
        <f>'3000m.'!E22</f>
        <v>0</v>
      </c>
      <c r="F107" s="273">
        <f>'3000m.'!F22</f>
        <v>0</v>
      </c>
      <c r="G107" s="270">
        <f>'3000m.'!A22</f>
        <v>0</v>
      </c>
      <c r="H107" s="165" t="s">
        <v>327</v>
      </c>
      <c r="I107" s="357"/>
      <c r="J107" s="159" t="str">
        <f>'YARIŞMA BİLGİLERİ'!$F$21</f>
        <v>Süper Lig Kadınlar</v>
      </c>
      <c r="K107" s="358" t="str">
        <f t="shared" si="1"/>
        <v>ANKARA-Süper Lig 1.Kademe Yarışmaları</v>
      </c>
      <c r="L107" s="163" t="str">
        <f>'3000m.'!N$4</f>
        <v>24 Ağustos 2013 - 16.43</v>
      </c>
      <c r="M107" s="163" t="s">
        <v>312</v>
      </c>
    </row>
    <row r="108" spans="1:13" s="155" customFormat="1" ht="26.25" customHeight="1">
      <c r="A108" s="157">
        <v>350</v>
      </c>
      <c r="B108" s="267" t="s">
        <v>444</v>
      </c>
      <c r="C108" s="269">
        <f>'3000m.'!C23</f>
        <v>0</v>
      </c>
      <c r="D108" s="271">
        <f>'3000m.'!D23</f>
        <v>0</v>
      </c>
      <c r="E108" s="271">
        <f>'3000m.'!E23</f>
        <v>0</v>
      </c>
      <c r="F108" s="273">
        <f>'3000m.'!F23</f>
        <v>0</v>
      </c>
      <c r="G108" s="270">
        <f>'3000m.'!A23</f>
        <v>0</v>
      </c>
      <c r="H108" s="165" t="s">
        <v>327</v>
      </c>
      <c r="I108" s="357"/>
      <c r="J108" s="159" t="str">
        <f>'YARIŞMA BİLGİLERİ'!$F$21</f>
        <v>Süper Lig Kadınlar</v>
      </c>
      <c r="K108" s="358" t="str">
        <f t="shared" si="1"/>
        <v>ANKARA-Süper Lig 1.Kademe Yarışmaları</v>
      </c>
      <c r="L108" s="163" t="str">
        <f>'3000m.'!N$4</f>
        <v>24 Ağustos 2013 - 16.43</v>
      </c>
      <c r="M108" s="163" t="s">
        <v>312</v>
      </c>
    </row>
    <row r="109" spans="1:13" s="155" customFormat="1" ht="26.25" customHeight="1">
      <c r="A109" s="157">
        <v>351</v>
      </c>
      <c r="B109" s="267" t="s">
        <v>444</v>
      </c>
      <c r="C109" s="269">
        <f>'3000m.'!C24</f>
        <v>0</v>
      </c>
      <c r="D109" s="271">
        <f>'3000m.'!D24</f>
        <v>0</v>
      </c>
      <c r="E109" s="271">
        <f>'3000m.'!E24</f>
        <v>0</v>
      </c>
      <c r="F109" s="273">
        <f>'3000m.'!F24</f>
        <v>0</v>
      </c>
      <c r="G109" s="270">
        <f>'3000m.'!A24</f>
        <v>0</v>
      </c>
      <c r="H109" s="165" t="s">
        <v>327</v>
      </c>
      <c r="I109" s="357"/>
      <c r="J109" s="159" t="str">
        <f>'YARIŞMA BİLGİLERİ'!$F$21</f>
        <v>Süper Lig Kadınlar</v>
      </c>
      <c r="K109" s="358" t="str">
        <f t="shared" si="1"/>
        <v>ANKARA-Süper Lig 1.Kademe Yarışmaları</v>
      </c>
      <c r="L109" s="163" t="str">
        <f>'3000m.'!N$4</f>
        <v>24 Ağustos 2013 - 16.43</v>
      </c>
      <c r="M109" s="163" t="s">
        <v>312</v>
      </c>
    </row>
    <row r="110" spans="1:13" s="155" customFormat="1" ht="26.25" customHeight="1">
      <c r="A110" s="157">
        <v>352</v>
      </c>
      <c r="B110" s="267" t="s">
        <v>444</v>
      </c>
      <c r="C110" s="269">
        <f>'3000m.'!C25</f>
        <v>0</v>
      </c>
      <c r="D110" s="271">
        <f>'3000m.'!D25</f>
        <v>0</v>
      </c>
      <c r="E110" s="271">
        <f>'3000m.'!E25</f>
        <v>0</v>
      </c>
      <c r="F110" s="273">
        <f>'3000m.'!F25</f>
        <v>0</v>
      </c>
      <c r="G110" s="270">
        <f>'3000m.'!A25</f>
        <v>0</v>
      </c>
      <c r="H110" s="165" t="s">
        <v>327</v>
      </c>
      <c r="I110" s="357"/>
      <c r="J110" s="159" t="str">
        <f>'YARIŞMA BİLGİLERİ'!$F$21</f>
        <v>Süper Lig Kadınlar</v>
      </c>
      <c r="K110" s="358" t="str">
        <f t="shared" si="1"/>
        <v>ANKARA-Süper Lig 1.Kademe Yarışmaları</v>
      </c>
      <c r="L110" s="163" t="str">
        <f>'3000m.'!N$4</f>
        <v>24 Ağustos 2013 - 16.43</v>
      </c>
      <c r="M110" s="163" t="s">
        <v>312</v>
      </c>
    </row>
    <row r="111" spans="1:13" s="155" customFormat="1" ht="26.25" customHeight="1">
      <c r="A111" s="157">
        <v>353</v>
      </c>
      <c r="B111" s="267" t="s">
        <v>444</v>
      </c>
      <c r="C111" s="269">
        <f>'3000m.'!C26</f>
        <v>0</v>
      </c>
      <c r="D111" s="271">
        <f>'3000m.'!D26</f>
        <v>0</v>
      </c>
      <c r="E111" s="271">
        <f>'3000m.'!E26</f>
        <v>0</v>
      </c>
      <c r="F111" s="273">
        <f>'3000m.'!F26</f>
        <v>0</v>
      </c>
      <c r="G111" s="270">
        <f>'3000m.'!A26</f>
        <v>0</v>
      </c>
      <c r="H111" s="165" t="s">
        <v>327</v>
      </c>
      <c r="I111" s="357"/>
      <c r="J111" s="159" t="str">
        <f>'YARIŞMA BİLGİLERİ'!$F$21</f>
        <v>Süper Lig Kadınlar</v>
      </c>
      <c r="K111" s="358" t="str">
        <f t="shared" si="1"/>
        <v>ANKARA-Süper Lig 1.Kademe Yarışmaları</v>
      </c>
      <c r="L111" s="163" t="str">
        <f>'3000m.'!N$4</f>
        <v>24 Ağustos 2013 - 16.43</v>
      </c>
      <c r="M111" s="163" t="s">
        <v>312</v>
      </c>
    </row>
    <row r="112" spans="1:13" s="155" customFormat="1" ht="26.25" customHeight="1">
      <c r="A112" s="157">
        <v>354</v>
      </c>
      <c r="B112" s="267" t="s">
        <v>444</v>
      </c>
      <c r="C112" s="269">
        <f>'3000m.'!C27</f>
        <v>0</v>
      </c>
      <c r="D112" s="271">
        <f>'3000m.'!D27</f>
        <v>0</v>
      </c>
      <c r="E112" s="271">
        <f>'3000m.'!E27</f>
        <v>0</v>
      </c>
      <c r="F112" s="273">
        <f>'3000m.'!F27</f>
        <v>0</v>
      </c>
      <c r="G112" s="270">
        <f>'3000m.'!A27</f>
        <v>0</v>
      </c>
      <c r="H112" s="165" t="s">
        <v>327</v>
      </c>
      <c r="I112" s="357"/>
      <c r="J112" s="159" t="str">
        <f>'YARIŞMA BİLGİLERİ'!$F$21</f>
        <v>Süper Lig Kadınlar</v>
      </c>
      <c r="K112" s="358" t="str">
        <f t="shared" si="1"/>
        <v>ANKARA-Süper Lig 1.Kademe Yarışmaları</v>
      </c>
      <c r="L112" s="163" t="str">
        <f>'3000m.'!N$4</f>
        <v>24 Ağustos 2013 - 16.43</v>
      </c>
      <c r="M112" s="163" t="s">
        <v>312</v>
      </c>
    </row>
    <row r="113" spans="1:13" s="155" customFormat="1" ht="26.25" customHeight="1">
      <c r="A113" s="157">
        <v>355</v>
      </c>
      <c r="B113" s="267" t="s">
        <v>444</v>
      </c>
      <c r="C113" s="269">
        <f>'3000m.'!C28</f>
        <v>0</v>
      </c>
      <c r="D113" s="271">
        <f>'3000m.'!D28</f>
        <v>0</v>
      </c>
      <c r="E113" s="271">
        <f>'3000m.'!E28</f>
        <v>0</v>
      </c>
      <c r="F113" s="273">
        <f>'3000m.'!F28</f>
        <v>0</v>
      </c>
      <c r="G113" s="270">
        <f>'3000m.'!A28</f>
        <v>0</v>
      </c>
      <c r="H113" s="165" t="s">
        <v>327</v>
      </c>
      <c r="I113" s="357"/>
      <c r="J113" s="159" t="str">
        <f>'YARIŞMA BİLGİLERİ'!$F$21</f>
        <v>Süper Lig Kadınlar</v>
      </c>
      <c r="K113" s="358" t="str">
        <f t="shared" si="1"/>
        <v>ANKARA-Süper Lig 1.Kademe Yarışmaları</v>
      </c>
      <c r="L113" s="163" t="str">
        <f>'3000m.'!N$4</f>
        <v>24 Ağustos 2013 - 16.43</v>
      </c>
      <c r="M113" s="163" t="s">
        <v>312</v>
      </c>
    </row>
    <row r="114" spans="1:13" s="155" customFormat="1" ht="26.25" customHeight="1">
      <c r="A114" s="157">
        <v>356</v>
      </c>
      <c r="B114" s="267" t="s">
        <v>444</v>
      </c>
      <c r="C114" s="269">
        <f>'3000m.'!C29</f>
        <v>0</v>
      </c>
      <c r="D114" s="271">
        <f>'3000m.'!D29</f>
        <v>0</v>
      </c>
      <c r="E114" s="271">
        <f>'3000m.'!E29</f>
        <v>0</v>
      </c>
      <c r="F114" s="273">
        <f>'3000m.'!F29</f>
        <v>0</v>
      </c>
      <c r="G114" s="270">
        <f>'3000m.'!A29</f>
        <v>0</v>
      </c>
      <c r="H114" s="165" t="s">
        <v>327</v>
      </c>
      <c r="I114" s="357"/>
      <c r="J114" s="159" t="str">
        <f>'YARIŞMA BİLGİLERİ'!$F$21</f>
        <v>Süper Lig Kadınlar</v>
      </c>
      <c r="K114" s="358" t="str">
        <f t="shared" si="1"/>
        <v>ANKARA-Süper Lig 1.Kademe Yarışmaları</v>
      </c>
      <c r="L114" s="163" t="str">
        <f>'3000m.'!N$4</f>
        <v>24 Ağustos 2013 - 16.43</v>
      </c>
      <c r="M114" s="163" t="s">
        <v>312</v>
      </c>
    </row>
    <row r="115" spans="1:13" s="155" customFormat="1" ht="26.25" customHeight="1">
      <c r="A115" s="157">
        <v>357</v>
      </c>
      <c r="B115" s="267" t="s">
        <v>444</v>
      </c>
      <c r="C115" s="269">
        <f>'3000m.'!C30</f>
        <v>0</v>
      </c>
      <c r="D115" s="271">
        <f>'3000m.'!D30</f>
        <v>0</v>
      </c>
      <c r="E115" s="271">
        <f>'3000m.'!E30</f>
        <v>0</v>
      </c>
      <c r="F115" s="273">
        <f>'3000m.'!F30</f>
        <v>0</v>
      </c>
      <c r="G115" s="270">
        <f>'3000m.'!A30</f>
        <v>0</v>
      </c>
      <c r="H115" s="165" t="s">
        <v>327</v>
      </c>
      <c r="I115" s="357"/>
      <c r="J115" s="159" t="str">
        <f>'YARIŞMA BİLGİLERİ'!$F$21</f>
        <v>Süper Lig Kadınlar</v>
      </c>
      <c r="K115" s="358" t="str">
        <f t="shared" si="1"/>
        <v>ANKARA-Süper Lig 1.Kademe Yarışmaları</v>
      </c>
      <c r="L115" s="163" t="str">
        <f>'3000m.'!N$4</f>
        <v>24 Ağustos 2013 - 16.43</v>
      </c>
      <c r="M115" s="163" t="s">
        <v>312</v>
      </c>
    </row>
    <row r="116" spans="1:13" s="155" customFormat="1" ht="26.25" customHeight="1">
      <c r="A116" s="157">
        <v>358</v>
      </c>
      <c r="B116" s="267" t="s">
        <v>444</v>
      </c>
      <c r="C116" s="269">
        <f>'3000m.'!C31</f>
        <v>0</v>
      </c>
      <c r="D116" s="271">
        <f>'3000m.'!D31</f>
        <v>0</v>
      </c>
      <c r="E116" s="271">
        <f>'3000m.'!E31</f>
        <v>0</v>
      </c>
      <c r="F116" s="273">
        <f>'3000m.'!F31</f>
        <v>0</v>
      </c>
      <c r="G116" s="270">
        <f>'3000m.'!A31</f>
        <v>0</v>
      </c>
      <c r="H116" s="165" t="s">
        <v>327</v>
      </c>
      <c r="I116" s="357"/>
      <c r="J116" s="159" t="str">
        <f>'YARIŞMA BİLGİLERİ'!$F$21</f>
        <v>Süper Lig Kadınlar</v>
      </c>
      <c r="K116" s="358" t="str">
        <f t="shared" si="1"/>
        <v>ANKARA-Süper Lig 1.Kademe Yarışmaları</v>
      </c>
      <c r="L116" s="163" t="str">
        <f>'3000m.'!N$4</f>
        <v>24 Ağustos 2013 - 16.43</v>
      </c>
      <c r="M116" s="163" t="s">
        <v>312</v>
      </c>
    </row>
    <row r="117" spans="1:13" s="155" customFormat="1" ht="26.25" customHeight="1">
      <c r="A117" s="157">
        <v>359</v>
      </c>
      <c r="B117" s="267" t="s">
        <v>444</v>
      </c>
      <c r="C117" s="269">
        <f>'3000m.'!C32</f>
        <v>0</v>
      </c>
      <c r="D117" s="271">
        <f>'3000m.'!D32</f>
        <v>0</v>
      </c>
      <c r="E117" s="271">
        <f>'3000m.'!E32</f>
        <v>0</v>
      </c>
      <c r="F117" s="273">
        <f>'3000m.'!F32</f>
        <v>0</v>
      </c>
      <c r="G117" s="270">
        <f>'3000m.'!A32</f>
        <v>0</v>
      </c>
      <c r="H117" s="165" t="s">
        <v>327</v>
      </c>
      <c r="I117" s="357"/>
      <c r="J117" s="159" t="str">
        <f>'YARIŞMA BİLGİLERİ'!$F$21</f>
        <v>Süper Lig Kadınlar</v>
      </c>
      <c r="K117" s="358" t="str">
        <f t="shared" si="1"/>
        <v>ANKARA-Süper Lig 1.Kademe Yarışmaları</v>
      </c>
      <c r="L117" s="163" t="str">
        <f>'3000m.'!N$4</f>
        <v>24 Ağustos 2013 - 16.43</v>
      </c>
      <c r="M117" s="163" t="s">
        <v>312</v>
      </c>
    </row>
    <row r="118" spans="1:13" s="155" customFormat="1" ht="26.25" customHeight="1">
      <c r="A118" s="157">
        <v>360</v>
      </c>
      <c r="B118" s="267" t="s">
        <v>444</v>
      </c>
      <c r="C118" s="269">
        <f>'3000m.'!C33</f>
        <v>0</v>
      </c>
      <c r="D118" s="271">
        <f>'3000m.'!D33</f>
        <v>0</v>
      </c>
      <c r="E118" s="271">
        <f>'3000m.'!E33</f>
        <v>0</v>
      </c>
      <c r="F118" s="273">
        <f>'3000m.'!F33</f>
        <v>0</v>
      </c>
      <c r="G118" s="270">
        <f>'3000m.'!A33</f>
        <v>0</v>
      </c>
      <c r="H118" s="165" t="s">
        <v>327</v>
      </c>
      <c r="I118" s="357"/>
      <c r="J118" s="159" t="str">
        <f>'YARIŞMA BİLGİLERİ'!$F$21</f>
        <v>Süper Lig Kadınlar</v>
      </c>
      <c r="K118" s="358" t="str">
        <f t="shared" si="1"/>
        <v>ANKARA-Süper Lig 1.Kademe Yarışmaları</v>
      </c>
      <c r="L118" s="163" t="str">
        <f>'3000m.'!N$4</f>
        <v>24 Ağustos 2013 - 16.43</v>
      </c>
      <c r="M118" s="163" t="s">
        <v>312</v>
      </c>
    </row>
    <row r="119" spans="1:13" s="155" customFormat="1" ht="26.25" customHeight="1">
      <c r="A119" s="157">
        <v>361</v>
      </c>
      <c r="B119" s="267" t="s">
        <v>444</v>
      </c>
      <c r="C119" s="269">
        <f>'3000m.'!C34</f>
        <v>0</v>
      </c>
      <c r="D119" s="271">
        <f>'3000m.'!D34</f>
        <v>0</v>
      </c>
      <c r="E119" s="271">
        <f>'3000m.'!E34</f>
        <v>0</v>
      </c>
      <c r="F119" s="273">
        <f>'3000m.'!F34</f>
        <v>0</v>
      </c>
      <c r="G119" s="270">
        <f>'3000m.'!A34</f>
        <v>0</v>
      </c>
      <c r="H119" s="165" t="s">
        <v>327</v>
      </c>
      <c r="I119" s="357"/>
      <c r="J119" s="159" t="str">
        <f>'YARIŞMA BİLGİLERİ'!$F$21</f>
        <v>Süper Lig Kadınlar</v>
      </c>
      <c r="K119" s="358" t="str">
        <f t="shared" si="1"/>
        <v>ANKARA-Süper Lig 1.Kademe Yarışmaları</v>
      </c>
      <c r="L119" s="163" t="str">
        <f>'3000m.'!N$4</f>
        <v>24 Ağustos 2013 - 16.43</v>
      </c>
      <c r="M119" s="163" t="s">
        <v>312</v>
      </c>
    </row>
    <row r="120" spans="1:13" s="155" customFormat="1" ht="26.25" customHeight="1">
      <c r="A120" s="157">
        <v>362</v>
      </c>
      <c r="B120" s="267" t="s">
        <v>444</v>
      </c>
      <c r="C120" s="269">
        <f>'3000m.'!C35</f>
        <v>0</v>
      </c>
      <c r="D120" s="271">
        <f>'3000m.'!D35</f>
        <v>0</v>
      </c>
      <c r="E120" s="271">
        <f>'3000m.'!E35</f>
        <v>0</v>
      </c>
      <c r="F120" s="273">
        <f>'3000m.'!F35</f>
        <v>0</v>
      </c>
      <c r="G120" s="270">
        <f>'3000m.'!A35</f>
        <v>0</v>
      </c>
      <c r="H120" s="165" t="s">
        <v>327</v>
      </c>
      <c r="I120" s="357"/>
      <c r="J120" s="159" t="str">
        <f>'YARIŞMA BİLGİLERİ'!$F$21</f>
        <v>Süper Lig Kadınlar</v>
      </c>
      <c r="K120" s="358" t="str">
        <f t="shared" si="1"/>
        <v>ANKARA-Süper Lig 1.Kademe Yarışmaları</v>
      </c>
      <c r="L120" s="163" t="str">
        <f>'3000m.'!N$4</f>
        <v>24 Ağustos 2013 - 16.43</v>
      </c>
      <c r="M120" s="163" t="s">
        <v>312</v>
      </c>
    </row>
    <row r="121" spans="1:13" s="155" customFormat="1" ht="26.25" customHeight="1">
      <c r="A121" s="157">
        <v>363</v>
      </c>
      <c r="B121" s="267" t="s">
        <v>444</v>
      </c>
      <c r="C121" s="269">
        <f>'3000m.'!C36</f>
        <v>0</v>
      </c>
      <c r="D121" s="271">
        <f>'3000m.'!D36</f>
        <v>0</v>
      </c>
      <c r="E121" s="271">
        <f>'3000m.'!E36</f>
        <v>0</v>
      </c>
      <c r="F121" s="273">
        <f>'3000m.'!F36</f>
        <v>0</v>
      </c>
      <c r="G121" s="270">
        <f>'3000m.'!A36</f>
        <v>0</v>
      </c>
      <c r="H121" s="165" t="s">
        <v>327</v>
      </c>
      <c r="I121" s="357"/>
      <c r="J121" s="159" t="str">
        <f>'YARIŞMA BİLGİLERİ'!$F$21</f>
        <v>Süper Lig Kadınlar</v>
      </c>
      <c r="K121" s="358" t="str">
        <f t="shared" si="1"/>
        <v>ANKARA-Süper Lig 1.Kademe Yarışmaları</v>
      </c>
      <c r="L121" s="163" t="str">
        <f>'3000m.'!N$4</f>
        <v>24 Ağustos 2013 - 16.43</v>
      </c>
      <c r="M121" s="163" t="s">
        <v>312</v>
      </c>
    </row>
    <row r="122" spans="1:13" s="155" customFormat="1" ht="26.25" customHeight="1">
      <c r="A122" s="157">
        <v>364</v>
      </c>
      <c r="B122" s="267" t="s">
        <v>444</v>
      </c>
      <c r="C122" s="269">
        <f>'3000m.'!C37</f>
        <v>0</v>
      </c>
      <c r="D122" s="271">
        <f>'3000m.'!D37</f>
        <v>0</v>
      </c>
      <c r="E122" s="271">
        <f>'3000m.'!E37</f>
        <v>0</v>
      </c>
      <c r="F122" s="273">
        <f>'3000m.'!F37</f>
        <v>0</v>
      </c>
      <c r="G122" s="270">
        <f>'3000m.'!A37</f>
        <v>0</v>
      </c>
      <c r="H122" s="165" t="s">
        <v>327</v>
      </c>
      <c r="I122" s="357"/>
      <c r="J122" s="159" t="str">
        <f>'YARIŞMA BİLGİLERİ'!$F$21</f>
        <v>Süper Lig Kadınlar</v>
      </c>
      <c r="K122" s="358" t="str">
        <f t="shared" si="1"/>
        <v>ANKARA-Süper Lig 1.Kademe Yarışmaları</v>
      </c>
      <c r="L122" s="163" t="str">
        <f>'3000m.'!N$4</f>
        <v>24 Ağustos 2013 - 16.43</v>
      </c>
      <c r="M122" s="163" t="s">
        <v>312</v>
      </c>
    </row>
    <row r="123" spans="1:13" s="155" customFormat="1" ht="26.25" customHeight="1">
      <c r="A123" s="157">
        <v>365</v>
      </c>
      <c r="B123" s="267" t="s">
        <v>444</v>
      </c>
      <c r="C123" s="269">
        <f>'3000m.'!C38</f>
        <v>0</v>
      </c>
      <c r="D123" s="271">
        <f>'3000m.'!D38</f>
        <v>0</v>
      </c>
      <c r="E123" s="271">
        <f>'3000m.'!E38</f>
        <v>0</v>
      </c>
      <c r="F123" s="273">
        <f>'3000m.'!F38</f>
        <v>0</v>
      </c>
      <c r="G123" s="270">
        <f>'3000m.'!A38</f>
        <v>0</v>
      </c>
      <c r="H123" s="165" t="s">
        <v>327</v>
      </c>
      <c r="I123" s="357"/>
      <c r="J123" s="159" t="str">
        <f>'YARIŞMA BİLGİLERİ'!$F$21</f>
        <v>Süper Lig Kadınlar</v>
      </c>
      <c r="K123" s="358" t="str">
        <f t="shared" si="1"/>
        <v>ANKARA-Süper Lig 1.Kademe Yarışmaları</v>
      </c>
      <c r="L123" s="163" t="str">
        <f>'3000m.'!N$4</f>
        <v>24 Ağustos 2013 - 16.43</v>
      </c>
      <c r="M123" s="163" t="s">
        <v>312</v>
      </c>
    </row>
    <row r="124" spans="1:13" s="155" customFormat="1" ht="26.25" customHeight="1">
      <c r="A124" s="157">
        <v>366</v>
      </c>
      <c r="B124" s="267" t="s">
        <v>444</v>
      </c>
      <c r="C124" s="269">
        <f>'3000m.'!C39</f>
        <v>0</v>
      </c>
      <c r="D124" s="271">
        <f>'3000m.'!D39</f>
        <v>0</v>
      </c>
      <c r="E124" s="271">
        <f>'3000m.'!E39</f>
        <v>0</v>
      </c>
      <c r="F124" s="273">
        <f>'3000m.'!F39</f>
        <v>0</v>
      </c>
      <c r="G124" s="270">
        <f>'3000m.'!A39</f>
        <v>0</v>
      </c>
      <c r="H124" s="165" t="s">
        <v>327</v>
      </c>
      <c r="I124" s="357"/>
      <c r="J124" s="159" t="str">
        <f>'YARIŞMA BİLGİLERİ'!$F$21</f>
        <v>Süper Lig Kadınlar</v>
      </c>
      <c r="K124" s="358" t="str">
        <f t="shared" si="1"/>
        <v>ANKARA-Süper Lig 1.Kademe Yarışmaları</v>
      </c>
      <c r="L124" s="163" t="str">
        <f>'3000m.'!N$4</f>
        <v>24 Ağustos 2013 - 16.43</v>
      </c>
      <c r="M124" s="163" t="s">
        <v>312</v>
      </c>
    </row>
    <row r="125" spans="1:13" s="155" customFormat="1" ht="26.25" customHeight="1">
      <c r="A125" s="157">
        <v>367</v>
      </c>
      <c r="B125" s="267" t="s">
        <v>444</v>
      </c>
      <c r="C125" s="269">
        <f>'3000m.'!C40</f>
        <v>0</v>
      </c>
      <c r="D125" s="271">
        <f>'3000m.'!D40</f>
        <v>0</v>
      </c>
      <c r="E125" s="271">
        <f>'3000m.'!E40</f>
        <v>0</v>
      </c>
      <c r="F125" s="273">
        <f>'3000m.'!F40</f>
        <v>0</v>
      </c>
      <c r="G125" s="270">
        <f>'3000m.'!A40</f>
        <v>0</v>
      </c>
      <c r="H125" s="165" t="s">
        <v>327</v>
      </c>
      <c r="I125" s="357"/>
      <c r="J125" s="159" t="str">
        <f>'YARIŞMA BİLGİLERİ'!$F$21</f>
        <v>Süper Lig Kadınlar</v>
      </c>
      <c r="K125" s="358" t="str">
        <f t="shared" si="1"/>
        <v>ANKARA-Süper Lig 1.Kademe Yarışmaları</v>
      </c>
      <c r="L125" s="163" t="str">
        <f>'3000m.'!N$4</f>
        <v>24 Ağustos 2013 - 16.43</v>
      </c>
      <c r="M125" s="163" t="s">
        <v>312</v>
      </c>
    </row>
    <row r="126" spans="1:13" s="155" customFormat="1" ht="26.25" customHeight="1">
      <c r="A126" s="157">
        <v>368</v>
      </c>
      <c r="B126" s="267" t="s">
        <v>444</v>
      </c>
      <c r="C126" s="269">
        <f>'3000m.'!C41</f>
        <v>0</v>
      </c>
      <c r="D126" s="271">
        <f>'3000m.'!D41</f>
        <v>0</v>
      </c>
      <c r="E126" s="271">
        <f>'3000m.'!E41</f>
        <v>0</v>
      </c>
      <c r="F126" s="273">
        <f>'3000m.'!F41</f>
        <v>0</v>
      </c>
      <c r="G126" s="270">
        <f>'3000m.'!A41</f>
        <v>0</v>
      </c>
      <c r="H126" s="165" t="s">
        <v>327</v>
      </c>
      <c r="I126" s="357"/>
      <c r="J126" s="159" t="str">
        <f>'YARIŞMA BİLGİLERİ'!$F$21</f>
        <v>Süper Lig Kadınlar</v>
      </c>
      <c r="K126" s="358" t="str">
        <f t="shared" si="1"/>
        <v>ANKARA-Süper Lig 1.Kademe Yarışmaları</v>
      </c>
      <c r="L126" s="163" t="str">
        <f>'3000m.'!N$4</f>
        <v>24 Ağustos 2013 - 16.43</v>
      </c>
      <c r="M126" s="163" t="s">
        <v>312</v>
      </c>
    </row>
    <row r="127" spans="1:13" s="155" customFormat="1" ht="26.25" customHeight="1">
      <c r="A127" s="157">
        <v>369</v>
      </c>
      <c r="B127" s="267" t="s">
        <v>444</v>
      </c>
      <c r="C127" s="269">
        <f>'3000m.'!C42</f>
        <v>0</v>
      </c>
      <c r="D127" s="271">
        <f>'3000m.'!D42</f>
        <v>0</v>
      </c>
      <c r="E127" s="271">
        <f>'3000m.'!E42</f>
        <v>0</v>
      </c>
      <c r="F127" s="273">
        <f>'3000m.'!F42</f>
        <v>0</v>
      </c>
      <c r="G127" s="270">
        <f>'3000m.'!A42</f>
        <v>0</v>
      </c>
      <c r="H127" s="165" t="s">
        <v>327</v>
      </c>
      <c r="I127" s="357"/>
      <c r="J127" s="159" t="str">
        <f>'YARIŞMA BİLGİLERİ'!$F$21</f>
        <v>Süper Lig Kadınlar</v>
      </c>
      <c r="K127" s="358" t="str">
        <f t="shared" si="1"/>
        <v>ANKARA-Süper Lig 1.Kademe Yarışmaları</v>
      </c>
      <c r="L127" s="163" t="str">
        <f>'3000m.'!N$4</f>
        <v>24 Ağustos 2013 - 16.43</v>
      </c>
      <c r="M127" s="163" t="s">
        <v>312</v>
      </c>
    </row>
    <row r="128" spans="1:13" s="155" customFormat="1" ht="26.25" customHeight="1">
      <c r="A128" s="157">
        <v>370</v>
      </c>
      <c r="B128" s="267" t="s">
        <v>444</v>
      </c>
      <c r="C128" s="269">
        <f>'3000m.'!C43</f>
        <v>0</v>
      </c>
      <c r="D128" s="271">
        <f>'3000m.'!D43</f>
        <v>0</v>
      </c>
      <c r="E128" s="271">
        <f>'3000m.'!E43</f>
        <v>0</v>
      </c>
      <c r="F128" s="273">
        <f>'3000m.'!F43</f>
        <v>0</v>
      </c>
      <c r="G128" s="270">
        <f>'3000m.'!A43</f>
        <v>0</v>
      </c>
      <c r="H128" s="165" t="s">
        <v>327</v>
      </c>
      <c r="I128" s="357"/>
      <c r="J128" s="159" t="str">
        <f>'YARIŞMA BİLGİLERİ'!$F$21</f>
        <v>Süper Lig Kadınlar</v>
      </c>
      <c r="K128" s="358" t="str">
        <f t="shared" si="1"/>
        <v>ANKARA-Süper Lig 1.Kademe Yarışmaları</v>
      </c>
      <c r="L128" s="163" t="str">
        <f>'3000m.'!N$4</f>
        <v>24 Ağustos 2013 - 16.43</v>
      </c>
      <c r="M128" s="163" t="s">
        <v>312</v>
      </c>
    </row>
    <row r="129" spans="1:13" s="155" customFormat="1" ht="26.25" customHeight="1">
      <c r="A129" s="157">
        <v>451</v>
      </c>
      <c r="B129" s="267" t="s">
        <v>444</v>
      </c>
      <c r="C129" s="269">
        <f>'3000m.'!C44</f>
        <v>0</v>
      </c>
      <c r="D129" s="271">
        <f>'3000m.'!D44</f>
        <v>0</v>
      </c>
      <c r="E129" s="271">
        <f>'3000m.'!E44</f>
        <v>0</v>
      </c>
      <c r="F129" s="273">
        <f>'3000m.'!F44</f>
        <v>0</v>
      </c>
      <c r="G129" s="270">
        <f>'3000m.'!A44</f>
        <v>0</v>
      </c>
      <c r="H129" s="165" t="s">
        <v>327</v>
      </c>
      <c r="I129" s="357"/>
      <c r="J129" s="159" t="str">
        <f>'YARIŞMA BİLGİLERİ'!$F$21</f>
        <v>Süper Lig Kadınlar</v>
      </c>
      <c r="K129" s="358" t="str">
        <f t="shared" si="1"/>
        <v>ANKARA-Süper Lig 1.Kademe Yarışmaları</v>
      </c>
      <c r="L129" s="163" t="str">
        <f>'3000m.'!N$4</f>
        <v>24 Ağustos 2013 - 16.43</v>
      </c>
      <c r="M129" s="163" t="s">
        <v>312</v>
      </c>
    </row>
    <row r="130" spans="1:13" s="155" customFormat="1" ht="26.25" customHeight="1">
      <c r="A130" s="157">
        <v>452</v>
      </c>
      <c r="B130" s="267" t="s">
        <v>444</v>
      </c>
      <c r="C130" s="269">
        <f>'3000m.'!C45</f>
        <v>0</v>
      </c>
      <c r="D130" s="271">
        <f>'3000m.'!D45</f>
        <v>0</v>
      </c>
      <c r="E130" s="271">
        <f>'3000m.'!E45</f>
        <v>0</v>
      </c>
      <c r="F130" s="273">
        <f>'3000m.'!F45</f>
        <v>0</v>
      </c>
      <c r="G130" s="270">
        <f>'3000m.'!A45</f>
        <v>0</v>
      </c>
      <c r="H130" s="165" t="s">
        <v>327</v>
      </c>
      <c r="I130" s="357"/>
      <c r="J130" s="159" t="str">
        <f>'YARIŞMA BİLGİLERİ'!$F$21</f>
        <v>Süper Lig Kadınlar</v>
      </c>
      <c r="K130" s="358" t="str">
        <f t="shared" si="1"/>
        <v>ANKARA-Süper Lig 1.Kademe Yarışmaları</v>
      </c>
      <c r="L130" s="163" t="str">
        <f>'3000m.'!N$4</f>
        <v>24 Ağustos 2013 - 16.43</v>
      </c>
      <c r="M130" s="163" t="s">
        <v>312</v>
      </c>
    </row>
    <row r="131" spans="1:13" s="155" customFormat="1" ht="26.25" customHeight="1">
      <c r="A131" s="157">
        <v>453</v>
      </c>
      <c r="B131" s="267" t="s">
        <v>444</v>
      </c>
      <c r="C131" s="269">
        <f>'3000m.'!C46</f>
        <v>0</v>
      </c>
      <c r="D131" s="271">
        <f>'3000m.'!D46</f>
        <v>0</v>
      </c>
      <c r="E131" s="271">
        <f>'3000m.'!E46</f>
        <v>0</v>
      </c>
      <c r="F131" s="273">
        <f>'3000m.'!F46</f>
        <v>0</v>
      </c>
      <c r="G131" s="270">
        <f>'3000m.'!A46</f>
        <v>0</v>
      </c>
      <c r="H131" s="165" t="s">
        <v>327</v>
      </c>
      <c r="I131" s="357"/>
      <c r="J131" s="159" t="str">
        <f>'YARIŞMA BİLGİLERİ'!$F$21</f>
        <v>Süper Lig Kadınlar</v>
      </c>
      <c r="K131" s="358" t="str">
        <f aca="true" t="shared" si="2" ref="K131:K194">CONCATENATE(K$1,"-",A$1)</f>
        <v>ANKARA-Süper Lig 1.Kademe Yarışmaları</v>
      </c>
      <c r="L131" s="163" t="str">
        <f>'3000m.'!N$4</f>
        <v>24 Ağustos 2013 - 16.43</v>
      </c>
      <c r="M131" s="163" t="s">
        <v>312</v>
      </c>
    </row>
    <row r="132" spans="1:13" s="155" customFormat="1" ht="26.25" customHeight="1">
      <c r="A132" s="157">
        <v>454</v>
      </c>
      <c r="B132" s="267" t="s">
        <v>444</v>
      </c>
      <c r="C132" s="269">
        <f>'3000m.'!C47</f>
        <v>0</v>
      </c>
      <c r="D132" s="271">
        <f>'3000m.'!D47</f>
        <v>0</v>
      </c>
      <c r="E132" s="271">
        <f>'3000m.'!E47</f>
        <v>0</v>
      </c>
      <c r="F132" s="273">
        <f>'3000m.'!F47</f>
        <v>0</v>
      </c>
      <c r="G132" s="270">
        <f>'3000m.'!A47</f>
        <v>0</v>
      </c>
      <c r="H132" s="165" t="s">
        <v>327</v>
      </c>
      <c r="I132" s="357"/>
      <c r="J132" s="159" t="str">
        <f>'YARIŞMA BİLGİLERİ'!$F$21</f>
        <v>Süper Lig Kadınlar</v>
      </c>
      <c r="K132" s="358" t="str">
        <f t="shared" si="2"/>
        <v>ANKARA-Süper Lig 1.Kademe Yarışmaları</v>
      </c>
      <c r="L132" s="163" t="str">
        <f>'3000m.'!N$4</f>
        <v>24 Ağustos 2013 - 16.43</v>
      </c>
      <c r="M132" s="163" t="s">
        <v>312</v>
      </c>
    </row>
    <row r="133" spans="1:13" s="155" customFormat="1" ht="26.25" customHeight="1">
      <c r="A133" s="157">
        <v>455</v>
      </c>
      <c r="B133" s="267" t="s">
        <v>480</v>
      </c>
      <c r="C133" s="269">
        <f>'3000m.Eng'!C8</f>
        <v>30686</v>
      </c>
      <c r="D133" s="271" t="str">
        <f>'3000m.Eng'!D8</f>
        <v>TÜRKAN ÖZATA</v>
      </c>
      <c r="E133" s="271" t="str">
        <f>'3000m.Eng'!E8</f>
        <v>İSTANBUL-FENERBAHÇE</v>
      </c>
      <c r="F133" s="272">
        <f>'3000m.Eng'!F8</f>
        <v>104023</v>
      </c>
      <c r="G133" s="270">
        <f>'3000m.Eng'!A8</f>
        <v>1</v>
      </c>
      <c r="H133" s="165" t="s">
        <v>329</v>
      </c>
      <c r="I133" s="357"/>
      <c r="J133" s="159" t="str">
        <f>'YARIŞMA BİLGİLERİ'!$F$21</f>
        <v>Süper Lig Kadınlar</v>
      </c>
      <c r="K133" s="358" t="str">
        <f t="shared" si="2"/>
        <v>ANKARA-Süper Lig 1.Kademe Yarışmaları</v>
      </c>
      <c r="L133" s="163" t="str">
        <f>'3000m.Eng'!N$4</f>
        <v>24 Ağustos 2013 - 18.15</v>
      </c>
      <c r="M133" s="163" t="s">
        <v>312</v>
      </c>
    </row>
    <row r="134" spans="1:13" s="155" customFormat="1" ht="26.25" customHeight="1">
      <c r="A134" s="157">
        <v>456</v>
      </c>
      <c r="B134" s="267" t="s">
        <v>480</v>
      </c>
      <c r="C134" s="269">
        <f>'3000m.Eng'!C9</f>
        <v>31362</v>
      </c>
      <c r="D134" s="271" t="str">
        <f>'3000m.Eng'!D9</f>
        <v>DUDU KARAKAYA</v>
      </c>
      <c r="E134" s="271" t="str">
        <f>'3000m.Eng'!E9</f>
        <v>İSTANBUL-ENKA SPOR</v>
      </c>
      <c r="F134" s="272">
        <f>'3000m.Eng'!F9</f>
        <v>105076</v>
      </c>
      <c r="G134" s="270">
        <f>'3000m.Eng'!A9</f>
        <v>2</v>
      </c>
      <c r="H134" s="165" t="s">
        <v>329</v>
      </c>
      <c r="I134" s="357"/>
      <c r="J134" s="159" t="str">
        <f>'YARIŞMA BİLGİLERİ'!$F$21</f>
        <v>Süper Lig Kadınlar</v>
      </c>
      <c r="K134" s="358" t="str">
        <f t="shared" si="2"/>
        <v>ANKARA-Süper Lig 1.Kademe Yarışmaları</v>
      </c>
      <c r="L134" s="163" t="str">
        <f>'3000m.Eng'!N$4</f>
        <v>24 Ağustos 2013 - 18.15</v>
      </c>
      <c r="M134" s="163" t="s">
        <v>312</v>
      </c>
    </row>
    <row r="135" spans="1:13" s="155" customFormat="1" ht="26.25" customHeight="1">
      <c r="A135" s="157">
        <v>457</v>
      </c>
      <c r="B135" s="267" t="s">
        <v>480</v>
      </c>
      <c r="C135" s="269">
        <f>'3000m.Eng'!C10</f>
        <v>33970</v>
      </c>
      <c r="D135" s="271" t="str">
        <f>'3000m.Eng'!D10</f>
        <v>SUNA KILIÇ</v>
      </c>
      <c r="E135" s="271" t="str">
        <f>'3000m.Eng'!E10</f>
        <v>ESKİŞEHİR-ANADOLU ÜNİVERSİTESİ</v>
      </c>
      <c r="F135" s="272">
        <f>'3000m.Eng'!F10</f>
        <v>105532</v>
      </c>
      <c r="G135" s="270">
        <f>'3000m.Eng'!A10</f>
        <v>3</v>
      </c>
      <c r="H135" s="165" t="s">
        <v>329</v>
      </c>
      <c r="I135" s="357"/>
      <c r="J135" s="159" t="str">
        <f>'YARIŞMA BİLGİLERİ'!$F$21</f>
        <v>Süper Lig Kadınlar</v>
      </c>
      <c r="K135" s="358" t="str">
        <f t="shared" si="2"/>
        <v>ANKARA-Süper Lig 1.Kademe Yarışmaları</v>
      </c>
      <c r="L135" s="163" t="str">
        <f>'3000m.Eng'!N$4</f>
        <v>24 Ağustos 2013 - 18.15</v>
      </c>
      <c r="M135" s="163" t="s">
        <v>312</v>
      </c>
    </row>
    <row r="136" spans="1:13" s="155" customFormat="1" ht="26.25" customHeight="1">
      <c r="A136" s="157">
        <v>458</v>
      </c>
      <c r="B136" s="267" t="s">
        <v>480</v>
      </c>
      <c r="C136" s="269" t="str">
        <f>'3000m.Eng'!C11</f>
        <v>01 10 1995</v>
      </c>
      <c r="D136" s="271" t="str">
        <f>'3000m.Eng'!D11</f>
        <v>TUBAY ERDAL</v>
      </c>
      <c r="E136" s="271" t="str">
        <f>'3000m.Eng'!E11</f>
        <v>İSTANBUL-BEŞİKTAŞ J.K.</v>
      </c>
      <c r="F136" s="272">
        <f>'3000m.Eng'!F11</f>
        <v>111170</v>
      </c>
      <c r="G136" s="270">
        <f>'3000m.Eng'!A11</f>
        <v>4</v>
      </c>
      <c r="H136" s="165" t="s">
        <v>329</v>
      </c>
      <c r="I136" s="357"/>
      <c r="J136" s="159" t="str">
        <f>'YARIŞMA BİLGİLERİ'!$F$21</f>
        <v>Süper Lig Kadınlar</v>
      </c>
      <c r="K136" s="358" t="str">
        <f t="shared" si="2"/>
        <v>ANKARA-Süper Lig 1.Kademe Yarışmaları</v>
      </c>
      <c r="L136" s="163" t="str">
        <f>'3000m.Eng'!N$4</f>
        <v>24 Ağustos 2013 - 18.15</v>
      </c>
      <c r="M136" s="163" t="s">
        <v>312</v>
      </c>
    </row>
    <row r="137" spans="1:13" s="155" customFormat="1" ht="26.25" customHeight="1">
      <c r="A137" s="157">
        <v>459</v>
      </c>
      <c r="B137" s="267" t="s">
        <v>480</v>
      </c>
      <c r="C137" s="269">
        <f>'3000m.Eng'!C12</f>
        <v>34170</v>
      </c>
      <c r="D137" s="271" t="str">
        <f>'3000m.Eng'!D12</f>
        <v>SEBAHAT AKPINAR</v>
      </c>
      <c r="E137" s="271" t="str">
        <f>'3000m.Eng'!E12</f>
        <v>İSTANBUL-ÜSKÜDAR BELEDİYESİ</v>
      </c>
      <c r="F137" s="272">
        <f>'3000m.Eng'!F12</f>
        <v>111994</v>
      </c>
      <c r="G137" s="270">
        <f>'3000m.Eng'!A12</f>
        <v>5</v>
      </c>
      <c r="H137" s="165" t="s">
        <v>329</v>
      </c>
      <c r="I137" s="357"/>
      <c r="J137" s="159" t="str">
        <f>'YARIŞMA BİLGİLERİ'!$F$21</f>
        <v>Süper Lig Kadınlar</v>
      </c>
      <c r="K137" s="358" t="str">
        <f t="shared" si="2"/>
        <v>ANKARA-Süper Lig 1.Kademe Yarışmaları</v>
      </c>
      <c r="L137" s="163" t="str">
        <f>'3000m.Eng'!N$4</f>
        <v>24 Ağustos 2013 - 18.15</v>
      </c>
      <c r="M137" s="163" t="s">
        <v>312</v>
      </c>
    </row>
    <row r="138" spans="1:13" s="155" customFormat="1" ht="26.25" customHeight="1">
      <c r="A138" s="157">
        <v>460</v>
      </c>
      <c r="B138" s="267" t="s">
        <v>480</v>
      </c>
      <c r="C138" s="269">
        <f>'3000m.Eng'!C13</f>
        <v>34639</v>
      </c>
      <c r="D138" s="271" t="str">
        <f>'3000m.Eng'!D13</f>
        <v>ŞAHSENE SARI</v>
      </c>
      <c r="E138" s="271" t="str">
        <f>'3000m.Eng'!E13</f>
        <v>BURSA-B.Ş.BLD. SPOR</v>
      </c>
      <c r="F138" s="272">
        <f>'3000m.Eng'!F13</f>
        <v>113874</v>
      </c>
      <c r="G138" s="270">
        <f>'3000m.Eng'!A13</f>
        <v>6</v>
      </c>
      <c r="H138" s="165" t="s">
        <v>329</v>
      </c>
      <c r="I138" s="357"/>
      <c r="J138" s="159" t="str">
        <f>'YARIŞMA BİLGİLERİ'!$F$21</f>
        <v>Süper Lig Kadınlar</v>
      </c>
      <c r="K138" s="358" t="str">
        <f t="shared" si="2"/>
        <v>ANKARA-Süper Lig 1.Kademe Yarışmaları</v>
      </c>
      <c r="L138" s="163" t="str">
        <f>'3000m.Eng'!N$4</f>
        <v>24 Ağustos 2013 - 18.15</v>
      </c>
      <c r="M138" s="163" t="s">
        <v>312</v>
      </c>
    </row>
    <row r="139" spans="1:13" s="155" customFormat="1" ht="26.25" customHeight="1">
      <c r="A139" s="157">
        <v>461</v>
      </c>
      <c r="B139" s="267" t="s">
        <v>480</v>
      </c>
      <c r="C139" s="269">
        <f>'3000m.Eng'!C14</f>
        <v>32719</v>
      </c>
      <c r="D139" s="271" t="str">
        <f>'3000m.Eng'!D14</f>
        <v>ZUHAL KAYA</v>
      </c>
      <c r="E139" s="271" t="str">
        <f>'3000m.Eng'!E14</f>
        <v>KOCAELİ-YUVACIK SPOR</v>
      </c>
      <c r="F139" s="272">
        <f>'3000m.Eng'!F14</f>
        <v>115493</v>
      </c>
      <c r="G139" s="270">
        <f>'3000m.Eng'!A14</f>
        <v>7</v>
      </c>
      <c r="H139" s="165" t="s">
        <v>329</v>
      </c>
      <c r="I139" s="357"/>
      <c r="J139" s="159" t="str">
        <f>'YARIŞMA BİLGİLERİ'!$F$21</f>
        <v>Süper Lig Kadınlar</v>
      </c>
      <c r="K139" s="358" t="str">
        <f t="shared" si="2"/>
        <v>ANKARA-Süper Lig 1.Kademe Yarışmaları</v>
      </c>
      <c r="L139" s="163" t="str">
        <f>'3000m.Eng'!N$4</f>
        <v>24 Ağustos 2013 - 18.15</v>
      </c>
      <c r="M139" s="163" t="s">
        <v>312</v>
      </c>
    </row>
    <row r="140" spans="1:13" s="155" customFormat="1" ht="26.25" customHeight="1">
      <c r="A140" s="157">
        <v>462</v>
      </c>
      <c r="B140" s="267" t="s">
        <v>480</v>
      </c>
      <c r="C140" s="269">
        <f>'3000m.Eng'!C15</f>
        <v>35144</v>
      </c>
      <c r="D140" s="271" t="str">
        <f>'3000m.Eng'!D15</f>
        <v>NERİMAN ÇOBAN</v>
      </c>
      <c r="E140" s="271" t="str">
        <f>'3000m.Eng'!E15</f>
        <v>İZMİR-B.Ş.BLD. SPOR</v>
      </c>
      <c r="F140" s="272">
        <f>'3000m.Eng'!F15</f>
        <v>123794</v>
      </c>
      <c r="G140" s="270">
        <f>'3000m.Eng'!A15</f>
        <v>8</v>
      </c>
      <c r="H140" s="165" t="s">
        <v>329</v>
      </c>
      <c r="I140" s="357"/>
      <c r="J140" s="159" t="str">
        <f>'YARIŞMA BİLGİLERİ'!$F$21</f>
        <v>Süper Lig Kadınlar</v>
      </c>
      <c r="K140" s="358" t="str">
        <f t="shared" si="2"/>
        <v>ANKARA-Süper Lig 1.Kademe Yarışmaları</v>
      </c>
      <c r="L140" s="163" t="str">
        <f>'3000m.Eng'!N$4</f>
        <v>24 Ağustos 2013 - 18.15</v>
      </c>
      <c r="M140" s="163" t="s">
        <v>312</v>
      </c>
    </row>
    <row r="141" spans="1:13" s="155" customFormat="1" ht="26.25" customHeight="1">
      <c r="A141" s="157">
        <v>463</v>
      </c>
      <c r="B141" s="267" t="s">
        <v>480</v>
      </c>
      <c r="C141" s="269">
        <f>'3000m.Eng'!C16</f>
        <v>0</v>
      </c>
      <c r="D141" s="271">
        <f>'3000m.Eng'!D16</f>
        <v>0</v>
      </c>
      <c r="E141" s="271">
        <f>'3000m.Eng'!E16</f>
        <v>0</v>
      </c>
      <c r="F141" s="272">
        <f>'3000m.Eng'!F16</f>
        <v>0</v>
      </c>
      <c r="G141" s="270">
        <f>'3000m.Eng'!A16</f>
        <v>0</v>
      </c>
      <c r="H141" s="165" t="s">
        <v>329</v>
      </c>
      <c r="I141" s="357"/>
      <c r="J141" s="159" t="str">
        <f>'YARIŞMA BİLGİLERİ'!$F$21</f>
        <v>Süper Lig Kadınlar</v>
      </c>
      <c r="K141" s="358" t="str">
        <f t="shared" si="2"/>
        <v>ANKARA-Süper Lig 1.Kademe Yarışmaları</v>
      </c>
      <c r="L141" s="163" t="str">
        <f>'3000m.Eng'!N$4</f>
        <v>24 Ağustos 2013 - 18.15</v>
      </c>
      <c r="M141" s="163" t="s">
        <v>312</v>
      </c>
    </row>
    <row r="142" spans="1:13" s="155" customFormat="1" ht="26.25" customHeight="1">
      <c r="A142" s="157">
        <v>464</v>
      </c>
      <c r="B142" s="267" t="s">
        <v>480</v>
      </c>
      <c r="C142" s="269">
        <f>'3000m.Eng'!C17</f>
        <v>0</v>
      </c>
      <c r="D142" s="271">
        <f>'3000m.Eng'!D17</f>
        <v>0</v>
      </c>
      <c r="E142" s="271">
        <f>'3000m.Eng'!E17</f>
        <v>0</v>
      </c>
      <c r="F142" s="272">
        <f>'3000m.Eng'!F17</f>
        <v>0</v>
      </c>
      <c r="G142" s="270">
        <f>'3000m.Eng'!A17</f>
        <v>0</v>
      </c>
      <c r="H142" s="165" t="s">
        <v>329</v>
      </c>
      <c r="I142" s="357"/>
      <c r="J142" s="159" t="str">
        <f>'YARIŞMA BİLGİLERİ'!$F$21</f>
        <v>Süper Lig Kadınlar</v>
      </c>
      <c r="K142" s="358" t="str">
        <f t="shared" si="2"/>
        <v>ANKARA-Süper Lig 1.Kademe Yarışmaları</v>
      </c>
      <c r="L142" s="163" t="str">
        <f>'3000m.Eng'!N$4</f>
        <v>24 Ağustos 2013 - 18.15</v>
      </c>
      <c r="M142" s="163" t="s">
        <v>312</v>
      </c>
    </row>
    <row r="143" spans="1:13" s="155" customFormat="1" ht="26.25" customHeight="1">
      <c r="A143" s="157">
        <v>465</v>
      </c>
      <c r="B143" s="267" t="s">
        <v>480</v>
      </c>
      <c r="C143" s="269">
        <f>'3000m.Eng'!C18</f>
        <v>0</v>
      </c>
      <c r="D143" s="271">
        <f>'3000m.Eng'!D18</f>
        <v>0</v>
      </c>
      <c r="E143" s="271">
        <f>'3000m.Eng'!E18</f>
        <v>0</v>
      </c>
      <c r="F143" s="272">
        <f>'3000m.Eng'!F18</f>
        <v>0</v>
      </c>
      <c r="G143" s="270">
        <f>'3000m.Eng'!A18</f>
        <v>0</v>
      </c>
      <c r="H143" s="165" t="s">
        <v>329</v>
      </c>
      <c r="I143" s="357"/>
      <c r="J143" s="159" t="str">
        <f>'YARIŞMA BİLGİLERİ'!$F$21</f>
        <v>Süper Lig Kadınlar</v>
      </c>
      <c r="K143" s="358" t="str">
        <f t="shared" si="2"/>
        <v>ANKARA-Süper Lig 1.Kademe Yarışmaları</v>
      </c>
      <c r="L143" s="163" t="str">
        <f>'3000m.Eng'!N$4</f>
        <v>24 Ağustos 2013 - 18.15</v>
      </c>
      <c r="M143" s="163" t="s">
        <v>312</v>
      </c>
    </row>
    <row r="144" spans="1:13" s="155" customFormat="1" ht="26.25" customHeight="1">
      <c r="A144" s="157">
        <v>466</v>
      </c>
      <c r="B144" s="267" t="s">
        <v>480</v>
      </c>
      <c r="C144" s="269">
        <f>'3000m.Eng'!C19</f>
        <v>0</v>
      </c>
      <c r="D144" s="271">
        <f>'3000m.Eng'!D19</f>
        <v>0</v>
      </c>
      <c r="E144" s="271">
        <f>'3000m.Eng'!E19</f>
        <v>0</v>
      </c>
      <c r="F144" s="272">
        <f>'3000m.Eng'!F19</f>
        <v>0</v>
      </c>
      <c r="G144" s="270">
        <f>'3000m.Eng'!A19</f>
        <v>0</v>
      </c>
      <c r="H144" s="165" t="s">
        <v>329</v>
      </c>
      <c r="I144" s="357"/>
      <c r="J144" s="159" t="str">
        <f>'YARIŞMA BİLGİLERİ'!$F$21</f>
        <v>Süper Lig Kadınlar</v>
      </c>
      <c r="K144" s="358" t="str">
        <f t="shared" si="2"/>
        <v>ANKARA-Süper Lig 1.Kademe Yarışmaları</v>
      </c>
      <c r="L144" s="163" t="str">
        <f>'3000m.Eng'!N$4</f>
        <v>24 Ağustos 2013 - 18.15</v>
      </c>
      <c r="M144" s="163" t="s">
        <v>312</v>
      </c>
    </row>
    <row r="145" spans="1:13" s="155" customFormat="1" ht="26.25" customHeight="1">
      <c r="A145" s="157">
        <v>467</v>
      </c>
      <c r="B145" s="267" t="s">
        <v>480</v>
      </c>
      <c r="C145" s="269">
        <f>'3000m.Eng'!C20</f>
        <v>0</v>
      </c>
      <c r="D145" s="271">
        <f>'3000m.Eng'!D20</f>
        <v>0</v>
      </c>
      <c r="E145" s="271">
        <f>'3000m.Eng'!E20</f>
        <v>0</v>
      </c>
      <c r="F145" s="272">
        <f>'3000m.Eng'!F20</f>
        <v>0</v>
      </c>
      <c r="G145" s="270">
        <f>'3000m.Eng'!A20</f>
        <v>0</v>
      </c>
      <c r="H145" s="165" t="s">
        <v>329</v>
      </c>
      <c r="I145" s="357"/>
      <c r="J145" s="159" t="str">
        <f>'YARIŞMA BİLGİLERİ'!$F$21</f>
        <v>Süper Lig Kadınlar</v>
      </c>
      <c r="K145" s="358" t="str">
        <f t="shared" si="2"/>
        <v>ANKARA-Süper Lig 1.Kademe Yarışmaları</v>
      </c>
      <c r="L145" s="163" t="str">
        <f>'3000m.Eng'!N$4</f>
        <v>24 Ağustos 2013 - 18.15</v>
      </c>
      <c r="M145" s="163" t="s">
        <v>312</v>
      </c>
    </row>
    <row r="146" spans="1:13" s="155" customFormat="1" ht="26.25" customHeight="1">
      <c r="A146" s="157">
        <v>468</v>
      </c>
      <c r="B146" s="267" t="s">
        <v>480</v>
      </c>
      <c r="C146" s="269">
        <f>'3000m.Eng'!C21</f>
        <v>0</v>
      </c>
      <c r="D146" s="271">
        <f>'3000m.Eng'!D21</f>
        <v>0</v>
      </c>
      <c r="E146" s="271">
        <f>'3000m.Eng'!E21</f>
        <v>0</v>
      </c>
      <c r="F146" s="272">
        <f>'3000m.Eng'!F21</f>
        <v>0</v>
      </c>
      <c r="G146" s="270">
        <f>'3000m.Eng'!A21</f>
        <v>0</v>
      </c>
      <c r="H146" s="165" t="s">
        <v>329</v>
      </c>
      <c r="I146" s="357"/>
      <c r="J146" s="159" t="str">
        <f>'YARIŞMA BİLGİLERİ'!$F$21</f>
        <v>Süper Lig Kadınlar</v>
      </c>
      <c r="K146" s="358" t="str">
        <f t="shared" si="2"/>
        <v>ANKARA-Süper Lig 1.Kademe Yarışmaları</v>
      </c>
      <c r="L146" s="163" t="str">
        <f>'3000m.Eng'!N$4</f>
        <v>24 Ağustos 2013 - 18.15</v>
      </c>
      <c r="M146" s="163" t="s">
        <v>312</v>
      </c>
    </row>
    <row r="147" spans="1:13" s="359" customFormat="1" ht="26.25" customHeight="1">
      <c r="A147" s="157">
        <v>469</v>
      </c>
      <c r="B147" s="267" t="s">
        <v>480</v>
      </c>
      <c r="C147" s="269">
        <f>'3000m.Eng'!C22</f>
        <v>0</v>
      </c>
      <c r="D147" s="271">
        <f>'3000m.Eng'!D22</f>
        <v>0</v>
      </c>
      <c r="E147" s="271">
        <f>'3000m.Eng'!E22</f>
        <v>0</v>
      </c>
      <c r="F147" s="272">
        <f>'3000m.Eng'!F22</f>
        <v>0</v>
      </c>
      <c r="G147" s="270">
        <f>'3000m.Eng'!A22</f>
        <v>0</v>
      </c>
      <c r="H147" s="165" t="s">
        <v>329</v>
      </c>
      <c r="I147" s="357"/>
      <c r="J147" s="159" t="str">
        <f>'YARIŞMA BİLGİLERİ'!$F$21</f>
        <v>Süper Lig Kadınlar</v>
      </c>
      <c r="K147" s="358" t="str">
        <f t="shared" si="2"/>
        <v>ANKARA-Süper Lig 1.Kademe Yarışmaları</v>
      </c>
      <c r="L147" s="163" t="str">
        <f>'3000m.Eng'!N$4</f>
        <v>24 Ağustos 2013 - 18.15</v>
      </c>
      <c r="M147" s="163" t="s">
        <v>312</v>
      </c>
    </row>
    <row r="148" spans="1:13" s="359" customFormat="1" ht="26.25" customHeight="1">
      <c r="A148" s="157">
        <v>470</v>
      </c>
      <c r="B148" s="267" t="s">
        <v>480</v>
      </c>
      <c r="C148" s="269">
        <f>'3000m.Eng'!C23</f>
        <v>0</v>
      </c>
      <c r="D148" s="271">
        <f>'3000m.Eng'!D23</f>
        <v>0</v>
      </c>
      <c r="E148" s="271">
        <f>'3000m.Eng'!E23</f>
        <v>0</v>
      </c>
      <c r="F148" s="272">
        <f>'3000m.Eng'!F23</f>
        <v>0</v>
      </c>
      <c r="G148" s="270">
        <f>'3000m.Eng'!A23</f>
        <v>0</v>
      </c>
      <c r="H148" s="165" t="s">
        <v>329</v>
      </c>
      <c r="I148" s="357"/>
      <c r="J148" s="159" t="str">
        <f>'YARIŞMA BİLGİLERİ'!$F$21</f>
        <v>Süper Lig Kadınlar</v>
      </c>
      <c r="K148" s="358" t="str">
        <f t="shared" si="2"/>
        <v>ANKARA-Süper Lig 1.Kademe Yarışmaları</v>
      </c>
      <c r="L148" s="163" t="str">
        <f>'3000m.Eng'!N$4</f>
        <v>24 Ağustos 2013 - 18.15</v>
      </c>
      <c r="M148" s="163" t="s">
        <v>312</v>
      </c>
    </row>
    <row r="149" spans="1:13" s="359" customFormat="1" ht="26.25" customHeight="1">
      <c r="A149" s="157">
        <v>471</v>
      </c>
      <c r="B149" s="267" t="s">
        <v>480</v>
      </c>
      <c r="C149" s="269">
        <f>'3000m.Eng'!C24</f>
        <v>0</v>
      </c>
      <c r="D149" s="271">
        <f>'3000m.Eng'!D24</f>
        <v>0</v>
      </c>
      <c r="E149" s="271">
        <f>'3000m.Eng'!E24</f>
        <v>0</v>
      </c>
      <c r="F149" s="272">
        <f>'3000m.Eng'!F24</f>
        <v>0</v>
      </c>
      <c r="G149" s="270">
        <f>'3000m.Eng'!A24</f>
        <v>0</v>
      </c>
      <c r="H149" s="165" t="s">
        <v>329</v>
      </c>
      <c r="I149" s="357"/>
      <c r="J149" s="159" t="str">
        <f>'YARIŞMA BİLGİLERİ'!$F$21</f>
        <v>Süper Lig Kadınlar</v>
      </c>
      <c r="K149" s="358" t="str">
        <f t="shared" si="2"/>
        <v>ANKARA-Süper Lig 1.Kademe Yarışmaları</v>
      </c>
      <c r="L149" s="163" t="str">
        <f>'3000m.Eng'!N$4</f>
        <v>24 Ağustos 2013 - 18.15</v>
      </c>
      <c r="M149" s="163" t="s">
        <v>312</v>
      </c>
    </row>
    <row r="150" spans="1:13" s="359" customFormat="1" ht="26.25" customHeight="1">
      <c r="A150" s="157">
        <v>472</v>
      </c>
      <c r="B150" s="267" t="s">
        <v>480</v>
      </c>
      <c r="C150" s="269">
        <f>'3000m.Eng'!C25</f>
        <v>0</v>
      </c>
      <c r="D150" s="271">
        <f>'3000m.Eng'!D25</f>
        <v>0</v>
      </c>
      <c r="E150" s="271">
        <f>'3000m.Eng'!E25</f>
        <v>0</v>
      </c>
      <c r="F150" s="272">
        <f>'3000m.Eng'!F25</f>
        <v>0</v>
      </c>
      <c r="G150" s="270">
        <f>'3000m.Eng'!A25</f>
        <v>0</v>
      </c>
      <c r="H150" s="165" t="s">
        <v>329</v>
      </c>
      <c r="I150" s="357"/>
      <c r="J150" s="159" t="str">
        <f>'YARIŞMA BİLGİLERİ'!$F$21</f>
        <v>Süper Lig Kadınlar</v>
      </c>
      <c r="K150" s="358" t="str">
        <f t="shared" si="2"/>
        <v>ANKARA-Süper Lig 1.Kademe Yarışmaları</v>
      </c>
      <c r="L150" s="163" t="str">
        <f>'3000m.Eng'!N$4</f>
        <v>24 Ağustos 2013 - 18.15</v>
      </c>
      <c r="M150" s="163" t="s">
        <v>312</v>
      </c>
    </row>
    <row r="151" spans="1:13" s="359" customFormat="1" ht="26.25" customHeight="1">
      <c r="A151" s="157">
        <v>473</v>
      </c>
      <c r="B151" s="267" t="s">
        <v>480</v>
      </c>
      <c r="C151" s="269">
        <f>'3000m.Eng'!C26</f>
        <v>0</v>
      </c>
      <c r="D151" s="271">
        <f>'3000m.Eng'!D26</f>
        <v>0</v>
      </c>
      <c r="E151" s="271">
        <f>'3000m.Eng'!E26</f>
        <v>0</v>
      </c>
      <c r="F151" s="272">
        <f>'3000m.Eng'!F26</f>
        <v>0</v>
      </c>
      <c r="G151" s="270">
        <f>'3000m.Eng'!A26</f>
        <v>0</v>
      </c>
      <c r="H151" s="165" t="s">
        <v>329</v>
      </c>
      <c r="I151" s="357"/>
      <c r="J151" s="159" t="str">
        <f>'YARIŞMA BİLGİLERİ'!$F$21</f>
        <v>Süper Lig Kadınlar</v>
      </c>
      <c r="K151" s="358" t="str">
        <f t="shared" si="2"/>
        <v>ANKARA-Süper Lig 1.Kademe Yarışmaları</v>
      </c>
      <c r="L151" s="163" t="str">
        <f>'3000m.Eng'!N$4</f>
        <v>24 Ağustos 2013 - 18.15</v>
      </c>
      <c r="M151" s="163" t="s">
        <v>312</v>
      </c>
    </row>
    <row r="152" spans="1:13" s="359" customFormat="1" ht="26.25" customHeight="1">
      <c r="A152" s="157">
        <v>474</v>
      </c>
      <c r="B152" s="267" t="s">
        <v>480</v>
      </c>
      <c r="C152" s="269">
        <f>'3000m.Eng'!C27</f>
        <v>0</v>
      </c>
      <c r="D152" s="271">
        <f>'3000m.Eng'!D27</f>
        <v>0</v>
      </c>
      <c r="E152" s="271">
        <f>'3000m.Eng'!E27</f>
        <v>0</v>
      </c>
      <c r="F152" s="272">
        <f>'3000m.Eng'!F27</f>
        <v>0</v>
      </c>
      <c r="G152" s="270">
        <f>'3000m.Eng'!A27</f>
        <v>0</v>
      </c>
      <c r="H152" s="165" t="s">
        <v>329</v>
      </c>
      <c r="I152" s="357"/>
      <c r="J152" s="159" t="str">
        <f>'YARIŞMA BİLGİLERİ'!$F$21</f>
        <v>Süper Lig Kadınlar</v>
      </c>
      <c r="K152" s="358" t="str">
        <f t="shared" si="2"/>
        <v>ANKARA-Süper Lig 1.Kademe Yarışmaları</v>
      </c>
      <c r="L152" s="163" t="str">
        <f>'3000m.Eng'!N$4</f>
        <v>24 Ağustos 2013 - 18.15</v>
      </c>
      <c r="M152" s="163" t="s">
        <v>312</v>
      </c>
    </row>
    <row r="153" spans="1:13" s="359" customFormat="1" ht="26.25" customHeight="1">
      <c r="A153" s="157">
        <v>475</v>
      </c>
      <c r="B153" s="267" t="s">
        <v>480</v>
      </c>
      <c r="C153" s="269">
        <f>'3000m.Eng'!C28</f>
        <v>0</v>
      </c>
      <c r="D153" s="271">
        <f>'3000m.Eng'!D28</f>
        <v>0</v>
      </c>
      <c r="E153" s="271">
        <f>'3000m.Eng'!E28</f>
        <v>0</v>
      </c>
      <c r="F153" s="272">
        <f>'3000m.Eng'!F28</f>
        <v>0</v>
      </c>
      <c r="G153" s="270">
        <f>'3000m.Eng'!A28</f>
        <v>0</v>
      </c>
      <c r="H153" s="165" t="s">
        <v>329</v>
      </c>
      <c r="I153" s="357"/>
      <c r="J153" s="159" t="str">
        <f>'YARIŞMA BİLGİLERİ'!$F$21</f>
        <v>Süper Lig Kadınlar</v>
      </c>
      <c r="K153" s="358" t="str">
        <f t="shared" si="2"/>
        <v>ANKARA-Süper Lig 1.Kademe Yarışmaları</v>
      </c>
      <c r="L153" s="163" t="str">
        <f>'3000m.Eng'!N$4</f>
        <v>24 Ağustos 2013 - 18.15</v>
      </c>
      <c r="M153" s="163" t="s">
        <v>312</v>
      </c>
    </row>
    <row r="154" spans="1:13" s="359" customFormat="1" ht="26.25" customHeight="1">
      <c r="A154" s="157">
        <v>476</v>
      </c>
      <c r="B154" s="267" t="s">
        <v>480</v>
      </c>
      <c r="C154" s="269">
        <f>'3000m.Eng'!C29</f>
        <v>0</v>
      </c>
      <c r="D154" s="271">
        <f>'3000m.Eng'!D29</f>
        <v>0</v>
      </c>
      <c r="E154" s="271">
        <f>'3000m.Eng'!E29</f>
        <v>0</v>
      </c>
      <c r="F154" s="272">
        <f>'3000m.Eng'!F29</f>
        <v>0</v>
      </c>
      <c r="G154" s="270">
        <f>'3000m.Eng'!A29</f>
        <v>0</v>
      </c>
      <c r="H154" s="165" t="s">
        <v>329</v>
      </c>
      <c r="I154" s="357"/>
      <c r="J154" s="159" t="str">
        <f>'YARIŞMA BİLGİLERİ'!$F$21</f>
        <v>Süper Lig Kadınlar</v>
      </c>
      <c r="K154" s="358" t="str">
        <f t="shared" si="2"/>
        <v>ANKARA-Süper Lig 1.Kademe Yarışmaları</v>
      </c>
      <c r="L154" s="163" t="str">
        <f>'3000m.Eng'!N$4</f>
        <v>24 Ağustos 2013 - 18.15</v>
      </c>
      <c r="M154" s="163" t="s">
        <v>312</v>
      </c>
    </row>
    <row r="155" spans="1:13" s="359" customFormat="1" ht="26.25" customHeight="1">
      <c r="A155" s="157">
        <v>477</v>
      </c>
      <c r="B155" s="267" t="s">
        <v>480</v>
      </c>
      <c r="C155" s="269">
        <f>'3000m.Eng'!C30</f>
        <v>0</v>
      </c>
      <c r="D155" s="271">
        <f>'3000m.Eng'!D30</f>
        <v>0</v>
      </c>
      <c r="E155" s="271">
        <f>'3000m.Eng'!E30</f>
        <v>0</v>
      </c>
      <c r="F155" s="272">
        <f>'3000m.Eng'!F30</f>
        <v>0</v>
      </c>
      <c r="G155" s="270">
        <f>'3000m.Eng'!A30</f>
        <v>0</v>
      </c>
      <c r="H155" s="165" t="s">
        <v>329</v>
      </c>
      <c r="I155" s="357"/>
      <c r="J155" s="159" t="str">
        <f>'YARIŞMA BİLGİLERİ'!$F$21</f>
        <v>Süper Lig Kadınlar</v>
      </c>
      <c r="K155" s="358" t="str">
        <f t="shared" si="2"/>
        <v>ANKARA-Süper Lig 1.Kademe Yarışmaları</v>
      </c>
      <c r="L155" s="163" t="str">
        <f>'3000m.Eng'!N$4</f>
        <v>24 Ağustos 2013 - 18.15</v>
      </c>
      <c r="M155" s="163" t="s">
        <v>312</v>
      </c>
    </row>
    <row r="156" spans="1:13" s="359" customFormat="1" ht="26.25" customHeight="1">
      <c r="A156" s="157">
        <v>478</v>
      </c>
      <c r="B156" s="267" t="s">
        <v>480</v>
      </c>
      <c r="C156" s="269">
        <f>'3000m.Eng'!C31</f>
        <v>0</v>
      </c>
      <c r="D156" s="271">
        <f>'3000m.Eng'!D31</f>
        <v>0</v>
      </c>
      <c r="E156" s="271">
        <f>'3000m.Eng'!E31</f>
        <v>0</v>
      </c>
      <c r="F156" s="272">
        <f>'3000m.Eng'!F31</f>
        <v>0</v>
      </c>
      <c r="G156" s="270">
        <f>'3000m.Eng'!A31</f>
        <v>0</v>
      </c>
      <c r="H156" s="165" t="s">
        <v>329</v>
      </c>
      <c r="I156" s="357"/>
      <c r="J156" s="159" t="str">
        <f>'YARIŞMA BİLGİLERİ'!$F$21</f>
        <v>Süper Lig Kadınlar</v>
      </c>
      <c r="K156" s="358" t="str">
        <f t="shared" si="2"/>
        <v>ANKARA-Süper Lig 1.Kademe Yarışmaları</v>
      </c>
      <c r="L156" s="163" t="str">
        <f>'3000m.Eng'!N$4</f>
        <v>24 Ağustos 2013 - 18.15</v>
      </c>
      <c r="M156" s="163" t="s">
        <v>312</v>
      </c>
    </row>
    <row r="157" spans="1:13" s="359" customFormat="1" ht="26.25" customHeight="1">
      <c r="A157" s="157">
        <v>479</v>
      </c>
      <c r="B157" s="267" t="s">
        <v>480</v>
      </c>
      <c r="C157" s="269">
        <f>'3000m.Eng'!C32</f>
        <v>0</v>
      </c>
      <c r="D157" s="271">
        <f>'3000m.Eng'!D32</f>
        <v>0</v>
      </c>
      <c r="E157" s="271">
        <f>'3000m.Eng'!E32</f>
        <v>0</v>
      </c>
      <c r="F157" s="272">
        <f>'3000m.Eng'!F32</f>
        <v>0</v>
      </c>
      <c r="G157" s="270">
        <f>'3000m.Eng'!A32</f>
        <v>0</v>
      </c>
      <c r="H157" s="165" t="s">
        <v>329</v>
      </c>
      <c r="I157" s="357"/>
      <c r="J157" s="159" t="str">
        <f>'YARIŞMA BİLGİLERİ'!$F$21</f>
        <v>Süper Lig Kadınlar</v>
      </c>
      <c r="K157" s="358" t="str">
        <f t="shared" si="2"/>
        <v>ANKARA-Süper Lig 1.Kademe Yarışmaları</v>
      </c>
      <c r="L157" s="163" t="str">
        <f>'3000m.Eng'!N$4</f>
        <v>24 Ağustos 2013 - 18.15</v>
      </c>
      <c r="M157" s="163" t="s">
        <v>312</v>
      </c>
    </row>
    <row r="158" spans="1:13" s="359" customFormat="1" ht="26.25" customHeight="1">
      <c r="A158" s="157">
        <v>480</v>
      </c>
      <c r="B158" s="267" t="s">
        <v>480</v>
      </c>
      <c r="C158" s="269">
        <f>'3000m.Eng'!C33</f>
        <v>0</v>
      </c>
      <c r="D158" s="271">
        <f>'3000m.Eng'!D33</f>
        <v>0</v>
      </c>
      <c r="E158" s="271">
        <f>'3000m.Eng'!E33</f>
        <v>0</v>
      </c>
      <c r="F158" s="272">
        <f>'3000m.Eng'!F33</f>
        <v>0</v>
      </c>
      <c r="G158" s="270">
        <f>'3000m.Eng'!A33</f>
        <v>0</v>
      </c>
      <c r="H158" s="165" t="s">
        <v>329</v>
      </c>
      <c r="I158" s="357"/>
      <c r="J158" s="159" t="str">
        <f>'YARIŞMA BİLGİLERİ'!$F$21</f>
        <v>Süper Lig Kadınlar</v>
      </c>
      <c r="K158" s="358" t="str">
        <f t="shared" si="2"/>
        <v>ANKARA-Süper Lig 1.Kademe Yarışmaları</v>
      </c>
      <c r="L158" s="163" t="str">
        <f>'3000m.Eng'!N$4</f>
        <v>24 Ağustos 2013 - 18.15</v>
      </c>
      <c r="M158" s="163" t="s">
        <v>312</v>
      </c>
    </row>
    <row r="159" spans="1:13" s="359" customFormat="1" ht="26.25" customHeight="1">
      <c r="A159" s="157">
        <v>481</v>
      </c>
      <c r="B159" s="267" t="s">
        <v>480</v>
      </c>
      <c r="C159" s="269">
        <f>'3000m.Eng'!C34</f>
        <v>0</v>
      </c>
      <c r="D159" s="271">
        <f>'3000m.Eng'!D34</f>
        <v>0</v>
      </c>
      <c r="E159" s="271">
        <f>'3000m.Eng'!E34</f>
        <v>0</v>
      </c>
      <c r="F159" s="272">
        <f>'3000m.Eng'!F34</f>
        <v>0</v>
      </c>
      <c r="G159" s="270">
        <f>'3000m.Eng'!A34</f>
        <v>0</v>
      </c>
      <c r="H159" s="165" t="s">
        <v>329</v>
      </c>
      <c r="I159" s="357"/>
      <c r="J159" s="159" t="str">
        <f>'YARIŞMA BİLGİLERİ'!$F$21</f>
        <v>Süper Lig Kadınlar</v>
      </c>
      <c r="K159" s="358" t="str">
        <f t="shared" si="2"/>
        <v>ANKARA-Süper Lig 1.Kademe Yarışmaları</v>
      </c>
      <c r="L159" s="163" t="str">
        <f>'3000m.Eng'!N$4</f>
        <v>24 Ağustos 2013 - 18.15</v>
      </c>
      <c r="M159" s="163" t="s">
        <v>312</v>
      </c>
    </row>
    <row r="160" spans="1:13" s="359" customFormat="1" ht="26.25" customHeight="1">
      <c r="A160" s="157">
        <v>482</v>
      </c>
      <c r="B160" s="267" t="s">
        <v>264</v>
      </c>
      <c r="C160" s="269">
        <f>'400m.'!C8</f>
        <v>30648</v>
      </c>
      <c r="D160" s="271" t="str">
        <f>'400m.'!D8</f>
        <v>VANYA EMILOVA STAMBALOVA</v>
      </c>
      <c r="E160" s="271" t="str">
        <f>'400m.'!E8</f>
        <v>İSTANBUL-ENKA SPOR</v>
      </c>
      <c r="F160" s="272">
        <f>'400m.'!F8</f>
        <v>5451</v>
      </c>
      <c r="G160" s="270">
        <f>'400m.'!A8</f>
        <v>1</v>
      </c>
      <c r="H160" s="165" t="s">
        <v>262</v>
      </c>
      <c r="I160" s="357"/>
      <c r="J160" s="159" t="str">
        <f>'YARIŞMA BİLGİLERİ'!$F$21</f>
        <v>Süper Lig Kadınlar</v>
      </c>
      <c r="K160" s="358" t="str">
        <f t="shared" si="2"/>
        <v>ANKARA-Süper Lig 1.Kademe Yarışmaları</v>
      </c>
      <c r="L160" s="163" t="str">
        <f>'400m.'!N$4</f>
        <v>24 Ağustos 2013 - 16.06</v>
      </c>
      <c r="M160" s="163" t="s">
        <v>312</v>
      </c>
    </row>
    <row r="161" spans="1:13" s="359" customFormat="1" ht="26.25" customHeight="1">
      <c r="A161" s="157">
        <v>483</v>
      </c>
      <c r="B161" s="267" t="s">
        <v>264</v>
      </c>
      <c r="C161" s="269">
        <f>'400m.'!C9</f>
        <v>34647</v>
      </c>
      <c r="D161" s="271" t="str">
        <f>'400m.'!D9</f>
        <v>DERYA YILDIRIM</v>
      </c>
      <c r="E161" s="271" t="str">
        <f>'400m.'!E9</f>
        <v>İZMİR-B.Ş.BLD. SPOR</v>
      </c>
      <c r="F161" s="272">
        <f>'400m.'!F9</f>
        <v>5673</v>
      </c>
      <c r="G161" s="270">
        <f>'400m.'!A9</f>
        <v>2</v>
      </c>
      <c r="H161" s="165" t="s">
        <v>262</v>
      </c>
      <c r="I161" s="357"/>
      <c r="J161" s="159" t="str">
        <f>'YARIŞMA BİLGİLERİ'!$F$21</f>
        <v>Süper Lig Kadınlar</v>
      </c>
      <c r="K161" s="358" t="str">
        <f t="shared" si="2"/>
        <v>ANKARA-Süper Lig 1.Kademe Yarışmaları</v>
      </c>
      <c r="L161" s="163" t="str">
        <f>'400m.'!N$4</f>
        <v>24 Ağustos 2013 - 16.06</v>
      </c>
      <c r="M161" s="163" t="s">
        <v>312</v>
      </c>
    </row>
    <row r="162" spans="1:13" s="359" customFormat="1" ht="26.25" customHeight="1">
      <c r="A162" s="157">
        <v>484</v>
      </c>
      <c r="B162" s="267" t="s">
        <v>264</v>
      </c>
      <c r="C162" s="269">
        <f>'400m.'!C10</f>
        <v>34436</v>
      </c>
      <c r="D162" s="271" t="str">
        <f>'400m.'!D10</f>
        <v>HATİCE ÖZTÜRK</v>
      </c>
      <c r="E162" s="271" t="str">
        <f>'400m.'!E10</f>
        <v>İSTANBUL-FENERBAHÇE</v>
      </c>
      <c r="F162" s="272">
        <f>'400m.'!F10</f>
        <v>5713</v>
      </c>
      <c r="G162" s="270">
        <f>'400m.'!A10</f>
        <v>3</v>
      </c>
      <c r="H162" s="165" t="s">
        <v>262</v>
      </c>
      <c r="I162" s="357"/>
      <c r="J162" s="159" t="str">
        <f>'YARIŞMA BİLGİLERİ'!$F$21</f>
        <v>Süper Lig Kadınlar</v>
      </c>
      <c r="K162" s="358" t="str">
        <f t="shared" si="2"/>
        <v>ANKARA-Süper Lig 1.Kademe Yarışmaları</v>
      </c>
      <c r="L162" s="163" t="str">
        <f>'400m.'!N$4</f>
        <v>24 Ağustos 2013 - 16.06</v>
      </c>
      <c r="M162" s="163" t="s">
        <v>312</v>
      </c>
    </row>
    <row r="163" spans="1:13" s="359" customFormat="1" ht="26.25" customHeight="1">
      <c r="A163" s="157">
        <v>485</v>
      </c>
      <c r="B163" s="267" t="s">
        <v>264</v>
      </c>
      <c r="C163" s="269">
        <f>'400m.'!C11</f>
        <v>32779</v>
      </c>
      <c r="D163" s="271" t="str">
        <f>'400m.'!D11</f>
        <v>Ş.NİHAN KARUK</v>
      </c>
      <c r="E163" s="271" t="str">
        <f>'400m.'!E11</f>
        <v>BURSA-B.Ş.BLD. SPOR</v>
      </c>
      <c r="F163" s="272">
        <f>'400m.'!F11</f>
        <v>5733</v>
      </c>
      <c r="G163" s="270">
        <f>'400m.'!A11</f>
        <v>4</v>
      </c>
      <c r="H163" s="165" t="s">
        <v>262</v>
      </c>
      <c r="I163" s="357"/>
      <c r="J163" s="159" t="str">
        <f>'YARIŞMA BİLGİLERİ'!$F$21</f>
        <v>Süper Lig Kadınlar</v>
      </c>
      <c r="K163" s="358" t="str">
        <f t="shared" si="2"/>
        <v>ANKARA-Süper Lig 1.Kademe Yarışmaları</v>
      </c>
      <c r="L163" s="163" t="str">
        <f>'400m.'!N$4</f>
        <v>24 Ağustos 2013 - 16.06</v>
      </c>
      <c r="M163" s="163" t="s">
        <v>312</v>
      </c>
    </row>
    <row r="164" spans="1:13" s="359" customFormat="1" ht="26.25" customHeight="1">
      <c r="A164" s="157">
        <v>486</v>
      </c>
      <c r="B164" s="267" t="s">
        <v>264</v>
      </c>
      <c r="C164" s="269">
        <f>'400m.'!C12</f>
        <v>32779</v>
      </c>
      <c r="D164" s="271" t="str">
        <f>'400m.'!D12</f>
        <v>HATİCE NİLAY KARUK</v>
      </c>
      <c r="E164" s="271" t="str">
        <f>'400m.'!E12</f>
        <v>KOCAELİ-YUVACIK SPOR</v>
      </c>
      <c r="F164" s="272">
        <f>'400m.'!F12</f>
        <v>5860</v>
      </c>
      <c r="G164" s="270">
        <f>'400m.'!A12</f>
        <v>5</v>
      </c>
      <c r="H164" s="165" t="s">
        <v>262</v>
      </c>
      <c r="I164" s="357"/>
      <c r="J164" s="159" t="str">
        <f>'YARIŞMA BİLGİLERİ'!$F$21</f>
        <v>Süper Lig Kadınlar</v>
      </c>
      <c r="K164" s="358" t="str">
        <f t="shared" si="2"/>
        <v>ANKARA-Süper Lig 1.Kademe Yarışmaları</v>
      </c>
      <c r="L164" s="163" t="str">
        <f>'400m.'!N$4</f>
        <v>24 Ağustos 2013 - 16.06</v>
      </c>
      <c r="M164" s="163" t="s">
        <v>312</v>
      </c>
    </row>
    <row r="165" spans="1:13" s="359" customFormat="1" ht="26.25" customHeight="1">
      <c r="A165" s="157">
        <v>487</v>
      </c>
      <c r="B165" s="267" t="s">
        <v>264</v>
      </c>
      <c r="C165" s="269">
        <f>'400m.'!C13</f>
        <v>32874</v>
      </c>
      <c r="D165" s="271" t="str">
        <f>'400m.'!D13</f>
        <v>DEMET DİNÇ</v>
      </c>
      <c r="E165" s="271" t="str">
        <f>'400m.'!E13</f>
        <v>ESKİŞEHİR-ANADOLU ÜNİVERSİTESİ</v>
      </c>
      <c r="F165" s="272">
        <f>'400m.'!F13</f>
        <v>5894</v>
      </c>
      <c r="G165" s="270">
        <f>'400m.'!A13</f>
        <v>6</v>
      </c>
      <c r="H165" s="165" t="s">
        <v>262</v>
      </c>
      <c r="I165" s="357"/>
      <c r="J165" s="159" t="str">
        <f>'YARIŞMA BİLGİLERİ'!$F$21</f>
        <v>Süper Lig Kadınlar</v>
      </c>
      <c r="K165" s="358" t="str">
        <f t="shared" si="2"/>
        <v>ANKARA-Süper Lig 1.Kademe Yarışmaları</v>
      </c>
      <c r="L165" s="163" t="str">
        <f>'400m.'!N$4</f>
        <v>24 Ağustos 2013 - 16.06</v>
      </c>
      <c r="M165" s="163" t="s">
        <v>312</v>
      </c>
    </row>
    <row r="166" spans="1:13" s="359" customFormat="1" ht="26.25" customHeight="1">
      <c r="A166" s="157">
        <v>488</v>
      </c>
      <c r="B166" s="267" t="s">
        <v>264</v>
      </c>
      <c r="C166" s="269">
        <f>'400m.'!C14</f>
        <v>34524</v>
      </c>
      <c r="D166" s="271" t="str">
        <f>'400m.'!D14</f>
        <v>TUĞBA GÜVENÇ</v>
      </c>
      <c r="E166" s="271" t="str">
        <f>'400m.'!E14</f>
        <v>İSTANBUL-ÜSKÜDAR BELEDİYESİ</v>
      </c>
      <c r="F166" s="272">
        <f>'400m.'!F14</f>
        <v>10132</v>
      </c>
      <c r="G166" s="270">
        <f>'400m.'!A14</f>
        <v>7</v>
      </c>
      <c r="H166" s="165" t="s">
        <v>262</v>
      </c>
      <c r="I166" s="357"/>
      <c r="J166" s="159" t="str">
        <f>'YARIŞMA BİLGİLERİ'!$F$21</f>
        <v>Süper Lig Kadınlar</v>
      </c>
      <c r="K166" s="358" t="str">
        <f t="shared" si="2"/>
        <v>ANKARA-Süper Lig 1.Kademe Yarışmaları</v>
      </c>
      <c r="L166" s="163" t="str">
        <f>'400m.'!N$4</f>
        <v>24 Ağustos 2013 - 16.06</v>
      </c>
      <c r="M166" s="163" t="s">
        <v>312</v>
      </c>
    </row>
    <row r="167" spans="1:13" s="359" customFormat="1" ht="26.25" customHeight="1">
      <c r="A167" s="157">
        <v>489</v>
      </c>
      <c r="B167" s="267" t="s">
        <v>264</v>
      </c>
      <c r="C167" s="269" t="str">
        <f>'400m.'!C15</f>
        <v>15 11 1995</v>
      </c>
      <c r="D167" s="271" t="str">
        <f>'400m.'!D15</f>
        <v>RABİA ÇİÇEK</v>
      </c>
      <c r="E167" s="271" t="str">
        <f>'400m.'!E15</f>
        <v>İSTANBUL-BEŞİKTAŞ J.K.</v>
      </c>
      <c r="F167" s="272">
        <f>'400m.'!F15</f>
        <v>10430</v>
      </c>
      <c r="G167" s="270">
        <f>'400m.'!A15</f>
        <v>8</v>
      </c>
      <c r="H167" s="165" t="s">
        <v>262</v>
      </c>
      <c r="I167" s="357"/>
      <c r="J167" s="159" t="str">
        <f>'YARIŞMA BİLGİLERİ'!$F$21</f>
        <v>Süper Lig Kadınlar</v>
      </c>
      <c r="K167" s="358" t="str">
        <f t="shared" si="2"/>
        <v>ANKARA-Süper Lig 1.Kademe Yarışmaları</v>
      </c>
      <c r="L167" s="163" t="str">
        <f>'400m.'!N$4</f>
        <v>24 Ağustos 2013 - 16.06</v>
      </c>
      <c r="M167" s="163" t="s">
        <v>312</v>
      </c>
    </row>
    <row r="168" spans="1:13" s="359" customFormat="1" ht="26.25" customHeight="1">
      <c r="A168" s="157">
        <v>490</v>
      </c>
      <c r="B168" s="267" t="s">
        <v>264</v>
      </c>
      <c r="C168" s="269">
        <f>'400m.'!C16</f>
        <v>0</v>
      </c>
      <c r="D168" s="271">
        <f>'400m.'!D16</f>
        <v>0</v>
      </c>
      <c r="E168" s="271">
        <f>'400m.'!E16</f>
        <v>0</v>
      </c>
      <c r="F168" s="272">
        <f>'400m.'!F16</f>
        <v>0</v>
      </c>
      <c r="G168" s="270">
        <f>'400m.'!A16</f>
        <v>0</v>
      </c>
      <c r="H168" s="165" t="s">
        <v>262</v>
      </c>
      <c r="I168" s="357"/>
      <c r="J168" s="159" t="str">
        <f>'YARIŞMA BİLGİLERİ'!$F$21</f>
        <v>Süper Lig Kadınlar</v>
      </c>
      <c r="K168" s="358" t="str">
        <f t="shared" si="2"/>
        <v>ANKARA-Süper Lig 1.Kademe Yarışmaları</v>
      </c>
      <c r="L168" s="163" t="str">
        <f>'400m.'!N$4</f>
        <v>24 Ağustos 2013 - 16.06</v>
      </c>
      <c r="M168" s="163" t="s">
        <v>312</v>
      </c>
    </row>
    <row r="169" spans="1:13" s="359" customFormat="1" ht="26.25" customHeight="1">
      <c r="A169" s="157">
        <v>491</v>
      </c>
      <c r="B169" s="267" t="s">
        <v>264</v>
      </c>
      <c r="C169" s="269">
        <f>'400m.'!C17</f>
        <v>0</v>
      </c>
      <c r="D169" s="271">
        <f>'400m.'!D17</f>
        <v>0</v>
      </c>
      <c r="E169" s="271">
        <f>'400m.'!E17</f>
        <v>0</v>
      </c>
      <c r="F169" s="272">
        <f>'400m.'!F17</f>
        <v>0</v>
      </c>
      <c r="G169" s="270">
        <f>'400m.'!A17</f>
        <v>0</v>
      </c>
      <c r="H169" s="165" t="s">
        <v>262</v>
      </c>
      <c r="I169" s="357"/>
      <c r="J169" s="159" t="str">
        <f>'YARIŞMA BİLGİLERİ'!$F$21</f>
        <v>Süper Lig Kadınlar</v>
      </c>
      <c r="K169" s="358" t="str">
        <f t="shared" si="2"/>
        <v>ANKARA-Süper Lig 1.Kademe Yarışmaları</v>
      </c>
      <c r="L169" s="163" t="str">
        <f>'400m.'!N$4</f>
        <v>24 Ağustos 2013 - 16.06</v>
      </c>
      <c r="M169" s="163" t="s">
        <v>312</v>
      </c>
    </row>
    <row r="170" spans="1:13" s="359" customFormat="1" ht="26.25" customHeight="1">
      <c r="A170" s="157">
        <v>492</v>
      </c>
      <c r="B170" s="267" t="s">
        <v>264</v>
      </c>
      <c r="C170" s="269">
        <f>'400m.'!C18</f>
        <v>0</v>
      </c>
      <c r="D170" s="271">
        <f>'400m.'!D18</f>
        <v>0</v>
      </c>
      <c r="E170" s="271">
        <f>'400m.'!E18</f>
        <v>0</v>
      </c>
      <c r="F170" s="272">
        <f>'400m.'!F18</f>
        <v>0</v>
      </c>
      <c r="G170" s="270">
        <f>'400m.'!A18</f>
        <v>0</v>
      </c>
      <c r="H170" s="165" t="s">
        <v>262</v>
      </c>
      <c r="I170" s="357"/>
      <c r="J170" s="159" t="str">
        <f>'YARIŞMA BİLGİLERİ'!$F$21</f>
        <v>Süper Lig Kadınlar</v>
      </c>
      <c r="K170" s="358" t="str">
        <f t="shared" si="2"/>
        <v>ANKARA-Süper Lig 1.Kademe Yarışmaları</v>
      </c>
      <c r="L170" s="163" t="str">
        <f>'400m.'!N$4</f>
        <v>24 Ağustos 2013 - 16.06</v>
      </c>
      <c r="M170" s="163" t="s">
        <v>312</v>
      </c>
    </row>
    <row r="171" spans="1:13" s="359" customFormat="1" ht="26.25" customHeight="1">
      <c r="A171" s="157">
        <v>493</v>
      </c>
      <c r="B171" s="267" t="s">
        <v>264</v>
      </c>
      <c r="C171" s="269">
        <f>'400m.'!C19</f>
        <v>0</v>
      </c>
      <c r="D171" s="271">
        <f>'400m.'!D19</f>
        <v>0</v>
      </c>
      <c r="E171" s="271">
        <f>'400m.'!E19</f>
        <v>0</v>
      </c>
      <c r="F171" s="272">
        <f>'400m.'!F19</f>
        <v>0</v>
      </c>
      <c r="G171" s="270">
        <f>'400m.'!A19</f>
        <v>0</v>
      </c>
      <c r="H171" s="165" t="s">
        <v>262</v>
      </c>
      <c r="I171" s="357"/>
      <c r="J171" s="159" t="str">
        <f>'YARIŞMA BİLGİLERİ'!$F$21</f>
        <v>Süper Lig Kadınlar</v>
      </c>
      <c r="K171" s="358" t="str">
        <f t="shared" si="2"/>
        <v>ANKARA-Süper Lig 1.Kademe Yarışmaları</v>
      </c>
      <c r="L171" s="163" t="str">
        <f>'400m.'!N$4</f>
        <v>24 Ağustos 2013 - 16.06</v>
      </c>
      <c r="M171" s="163" t="s">
        <v>312</v>
      </c>
    </row>
    <row r="172" spans="1:13" s="359" customFormat="1" ht="26.25" customHeight="1">
      <c r="A172" s="157">
        <v>494</v>
      </c>
      <c r="B172" s="267" t="s">
        <v>264</v>
      </c>
      <c r="C172" s="269">
        <f>'400m.'!C20</f>
        <v>0</v>
      </c>
      <c r="D172" s="271">
        <f>'400m.'!D20</f>
        <v>0</v>
      </c>
      <c r="E172" s="271">
        <f>'400m.'!E20</f>
        <v>0</v>
      </c>
      <c r="F172" s="272">
        <f>'400m.'!F20</f>
        <v>0</v>
      </c>
      <c r="G172" s="270">
        <f>'400m.'!A20</f>
        <v>0</v>
      </c>
      <c r="H172" s="165" t="s">
        <v>262</v>
      </c>
      <c r="I172" s="357"/>
      <c r="J172" s="159" t="str">
        <f>'YARIŞMA BİLGİLERİ'!$F$21</f>
        <v>Süper Lig Kadınlar</v>
      </c>
      <c r="K172" s="358" t="str">
        <f t="shared" si="2"/>
        <v>ANKARA-Süper Lig 1.Kademe Yarışmaları</v>
      </c>
      <c r="L172" s="163" t="str">
        <f>'400m.'!N$4</f>
        <v>24 Ağustos 2013 - 16.06</v>
      </c>
      <c r="M172" s="163" t="s">
        <v>312</v>
      </c>
    </row>
    <row r="173" spans="1:13" s="359" customFormat="1" ht="26.25" customHeight="1">
      <c r="A173" s="157">
        <v>495</v>
      </c>
      <c r="B173" s="267" t="s">
        <v>264</v>
      </c>
      <c r="C173" s="269">
        <f>'400m.'!C21</f>
        <v>0</v>
      </c>
      <c r="D173" s="271">
        <f>'400m.'!D21</f>
        <v>0</v>
      </c>
      <c r="E173" s="271">
        <f>'400m.'!E21</f>
        <v>0</v>
      </c>
      <c r="F173" s="272">
        <f>'400m.'!F21</f>
        <v>0</v>
      </c>
      <c r="G173" s="270">
        <f>'400m.'!A21</f>
        <v>0</v>
      </c>
      <c r="H173" s="165" t="s">
        <v>262</v>
      </c>
      <c r="I173" s="357"/>
      <c r="J173" s="159" t="str">
        <f>'YARIŞMA BİLGİLERİ'!$F$21</f>
        <v>Süper Lig Kadınlar</v>
      </c>
      <c r="K173" s="358" t="str">
        <f t="shared" si="2"/>
        <v>ANKARA-Süper Lig 1.Kademe Yarışmaları</v>
      </c>
      <c r="L173" s="163" t="str">
        <f>'400m.'!N$4</f>
        <v>24 Ağustos 2013 - 16.06</v>
      </c>
      <c r="M173" s="163" t="s">
        <v>312</v>
      </c>
    </row>
    <row r="174" spans="1:13" s="359" customFormat="1" ht="26.25" customHeight="1">
      <c r="A174" s="157">
        <v>496</v>
      </c>
      <c r="B174" s="267" t="s">
        <v>264</v>
      </c>
      <c r="C174" s="269">
        <f>'400m.'!C22</f>
        <v>0</v>
      </c>
      <c r="D174" s="271">
        <f>'400m.'!D22</f>
        <v>0</v>
      </c>
      <c r="E174" s="271">
        <f>'400m.'!E22</f>
        <v>0</v>
      </c>
      <c r="F174" s="272">
        <f>'400m.'!F22</f>
        <v>0</v>
      </c>
      <c r="G174" s="270">
        <f>'400m.'!A22</f>
        <v>0</v>
      </c>
      <c r="H174" s="165" t="s">
        <v>262</v>
      </c>
      <c r="I174" s="357"/>
      <c r="J174" s="159" t="str">
        <f>'YARIŞMA BİLGİLERİ'!$F$21</f>
        <v>Süper Lig Kadınlar</v>
      </c>
      <c r="K174" s="358" t="str">
        <f t="shared" si="2"/>
        <v>ANKARA-Süper Lig 1.Kademe Yarışmaları</v>
      </c>
      <c r="L174" s="163" t="str">
        <f>'400m.'!N$4</f>
        <v>24 Ağustos 2013 - 16.06</v>
      </c>
      <c r="M174" s="163" t="s">
        <v>312</v>
      </c>
    </row>
    <row r="175" spans="1:13" s="359" customFormat="1" ht="26.25" customHeight="1">
      <c r="A175" s="157">
        <v>506</v>
      </c>
      <c r="B175" s="267" t="s">
        <v>264</v>
      </c>
      <c r="C175" s="269">
        <f>'400m.'!C23</f>
        <v>0</v>
      </c>
      <c r="D175" s="271">
        <f>'400m.'!D23</f>
        <v>0</v>
      </c>
      <c r="E175" s="271">
        <f>'400m.'!E23</f>
        <v>0</v>
      </c>
      <c r="F175" s="272">
        <f>'400m.'!F23</f>
        <v>0</v>
      </c>
      <c r="G175" s="270">
        <f>'400m.'!A23</f>
        <v>0</v>
      </c>
      <c r="H175" s="165" t="s">
        <v>262</v>
      </c>
      <c r="I175" s="357"/>
      <c r="J175" s="159" t="str">
        <f>'YARIŞMA BİLGİLERİ'!$F$21</f>
        <v>Süper Lig Kadınlar</v>
      </c>
      <c r="K175" s="358" t="str">
        <f t="shared" si="2"/>
        <v>ANKARA-Süper Lig 1.Kademe Yarışmaları</v>
      </c>
      <c r="L175" s="163" t="str">
        <f>'400m.'!N$4</f>
        <v>24 Ağustos 2013 - 16.06</v>
      </c>
      <c r="M175" s="163" t="s">
        <v>312</v>
      </c>
    </row>
    <row r="176" spans="1:13" s="359" customFormat="1" ht="26.25" customHeight="1">
      <c r="A176" s="157">
        <v>507</v>
      </c>
      <c r="B176" s="267" t="s">
        <v>264</v>
      </c>
      <c r="C176" s="269">
        <f>'400m.'!C24</f>
        <v>0</v>
      </c>
      <c r="D176" s="271">
        <f>'400m.'!D24</f>
        <v>0</v>
      </c>
      <c r="E176" s="271">
        <f>'400m.'!E24</f>
        <v>0</v>
      </c>
      <c r="F176" s="272">
        <f>'400m.'!F24</f>
        <v>0</v>
      </c>
      <c r="G176" s="270">
        <f>'400m.'!A24</f>
        <v>0</v>
      </c>
      <c r="H176" s="165" t="s">
        <v>262</v>
      </c>
      <c r="I176" s="357"/>
      <c r="J176" s="159" t="str">
        <f>'YARIŞMA BİLGİLERİ'!$F$21</f>
        <v>Süper Lig Kadınlar</v>
      </c>
      <c r="K176" s="358" t="str">
        <f t="shared" si="2"/>
        <v>ANKARA-Süper Lig 1.Kademe Yarışmaları</v>
      </c>
      <c r="L176" s="163" t="str">
        <f>'400m.'!N$4</f>
        <v>24 Ağustos 2013 - 16.06</v>
      </c>
      <c r="M176" s="163" t="s">
        <v>312</v>
      </c>
    </row>
    <row r="177" spans="1:13" s="359" customFormat="1" ht="26.25" customHeight="1">
      <c r="A177" s="157">
        <v>508</v>
      </c>
      <c r="B177" s="267" t="s">
        <v>264</v>
      </c>
      <c r="C177" s="269">
        <f>'400m.'!C25</f>
        <v>0</v>
      </c>
      <c r="D177" s="271">
        <f>'400m.'!D25</f>
        <v>0</v>
      </c>
      <c r="E177" s="271">
        <f>'400m.'!E25</f>
        <v>0</v>
      </c>
      <c r="F177" s="272">
        <f>'400m.'!F25</f>
        <v>0</v>
      </c>
      <c r="G177" s="270">
        <f>'400m.'!A25</f>
        <v>0</v>
      </c>
      <c r="H177" s="165" t="s">
        <v>262</v>
      </c>
      <c r="I177" s="357"/>
      <c r="J177" s="159" t="str">
        <f>'YARIŞMA BİLGİLERİ'!$F$21</f>
        <v>Süper Lig Kadınlar</v>
      </c>
      <c r="K177" s="358" t="str">
        <f t="shared" si="2"/>
        <v>ANKARA-Süper Lig 1.Kademe Yarışmaları</v>
      </c>
      <c r="L177" s="163" t="str">
        <f>'400m.'!N$4</f>
        <v>24 Ağustos 2013 - 16.06</v>
      </c>
      <c r="M177" s="163" t="s">
        <v>312</v>
      </c>
    </row>
    <row r="178" spans="1:13" s="359" customFormat="1" ht="26.25" customHeight="1">
      <c r="A178" s="157">
        <v>509</v>
      </c>
      <c r="B178" s="267" t="s">
        <v>264</v>
      </c>
      <c r="C178" s="269">
        <f>'400m.'!C26</f>
        <v>0</v>
      </c>
      <c r="D178" s="271">
        <f>'400m.'!D26</f>
        <v>0</v>
      </c>
      <c r="E178" s="271">
        <f>'400m.'!E26</f>
        <v>0</v>
      </c>
      <c r="F178" s="272">
        <f>'400m.'!F26</f>
        <v>0</v>
      </c>
      <c r="G178" s="270">
        <f>'400m.'!A26</f>
        <v>0</v>
      </c>
      <c r="H178" s="165" t="s">
        <v>262</v>
      </c>
      <c r="I178" s="357"/>
      <c r="J178" s="159" t="str">
        <f>'YARIŞMA BİLGİLERİ'!$F$21</f>
        <v>Süper Lig Kadınlar</v>
      </c>
      <c r="K178" s="358" t="str">
        <f t="shared" si="2"/>
        <v>ANKARA-Süper Lig 1.Kademe Yarışmaları</v>
      </c>
      <c r="L178" s="163" t="str">
        <f>'400m.'!N$4</f>
        <v>24 Ağustos 2013 - 16.06</v>
      </c>
      <c r="M178" s="163" t="s">
        <v>312</v>
      </c>
    </row>
    <row r="179" spans="1:13" s="359" customFormat="1" ht="26.25" customHeight="1">
      <c r="A179" s="157">
        <v>510</v>
      </c>
      <c r="B179" s="267" t="s">
        <v>264</v>
      </c>
      <c r="C179" s="269">
        <f>'400m.'!C27</f>
        <v>0</v>
      </c>
      <c r="D179" s="271">
        <f>'400m.'!D27</f>
        <v>0</v>
      </c>
      <c r="E179" s="271">
        <f>'400m.'!E27</f>
        <v>0</v>
      </c>
      <c r="F179" s="272">
        <f>'400m.'!F27</f>
        <v>0</v>
      </c>
      <c r="G179" s="270">
        <f>'400m.'!A27</f>
        <v>0</v>
      </c>
      <c r="H179" s="165" t="s">
        <v>262</v>
      </c>
      <c r="I179" s="357"/>
      <c r="J179" s="159" t="str">
        <f>'YARIŞMA BİLGİLERİ'!$F$21</f>
        <v>Süper Lig Kadınlar</v>
      </c>
      <c r="K179" s="358" t="str">
        <f t="shared" si="2"/>
        <v>ANKARA-Süper Lig 1.Kademe Yarışmaları</v>
      </c>
      <c r="L179" s="163" t="str">
        <f>'400m.'!N$4</f>
        <v>24 Ağustos 2013 - 16.06</v>
      </c>
      <c r="M179" s="163" t="s">
        <v>312</v>
      </c>
    </row>
    <row r="180" spans="1:13" s="359" customFormat="1" ht="26.25" customHeight="1">
      <c r="A180" s="157">
        <v>511</v>
      </c>
      <c r="B180" s="267" t="s">
        <v>264</v>
      </c>
      <c r="C180" s="269">
        <f>'400m.'!C28</f>
        <v>0</v>
      </c>
      <c r="D180" s="271">
        <f>'400m.'!D28</f>
        <v>0</v>
      </c>
      <c r="E180" s="271">
        <f>'400m.'!E28</f>
        <v>0</v>
      </c>
      <c r="F180" s="272">
        <f>'400m.'!F28</f>
        <v>0</v>
      </c>
      <c r="G180" s="270">
        <f>'400m.'!A28</f>
        <v>0</v>
      </c>
      <c r="H180" s="165" t="s">
        <v>262</v>
      </c>
      <c r="I180" s="357"/>
      <c r="J180" s="159" t="str">
        <f>'YARIŞMA BİLGİLERİ'!$F$21</f>
        <v>Süper Lig Kadınlar</v>
      </c>
      <c r="K180" s="358" t="str">
        <f t="shared" si="2"/>
        <v>ANKARA-Süper Lig 1.Kademe Yarışmaları</v>
      </c>
      <c r="L180" s="163" t="str">
        <f>'400m.'!N$4</f>
        <v>24 Ağustos 2013 - 16.06</v>
      </c>
      <c r="M180" s="163" t="s">
        <v>312</v>
      </c>
    </row>
    <row r="181" spans="1:13" s="359" customFormat="1" ht="26.25" customHeight="1">
      <c r="A181" s="157">
        <v>512</v>
      </c>
      <c r="B181" s="267" t="s">
        <v>264</v>
      </c>
      <c r="C181" s="269">
        <f>'400m.'!C29</f>
        <v>0</v>
      </c>
      <c r="D181" s="271">
        <f>'400m.'!D29</f>
        <v>0</v>
      </c>
      <c r="E181" s="271">
        <f>'400m.'!E29</f>
        <v>0</v>
      </c>
      <c r="F181" s="272">
        <f>'400m.'!F29</f>
        <v>0</v>
      </c>
      <c r="G181" s="270">
        <f>'400m.'!A29</f>
        <v>0</v>
      </c>
      <c r="H181" s="165" t="s">
        <v>262</v>
      </c>
      <c r="I181" s="357"/>
      <c r="J181" s="159" t="str">
        <f>'YARIŞMA BİLGİLERİ'!$F$21</f>
        <v>Süper Lig Kadınlar</v>
      </c>
      <c r="K181" s="358" t="str">
        <f t="shared" si="2"/>
        <v>ANKARA-Süper Lig 1.Kademe Yarışmaları</v>
      </c>
      <c r="L181" s="163" t="str">
        <f>'400m.'!N$4</f>
        <v>24 Ağustos 2013 - 16.06</v>
      </c>
      <c r="M181" s="163" t="s">
        <v>312</v>
      </c>
    </row>
    <row r="182" spans="1:13" s="359" customFormat="1" ht="26.25" customHeight="1">
      <c r="A182" s="157">
        <v>513</v>
      </c>
      <c r="B182" s="267" t="s">
        <v>264</v>
      </c>
      <c r="C182" s="269">
        <f>'400m.'!C30</f>
        <v>0</v>
      </c>
      <c r="D182" s="271">
        <f>'400m.'!D30</f>
        <v>0</v>
      </c>
      <c r="E182" s="271">
        <f>'400m.'!E30</f>
        <v>0</v>
      </c>
      <c r="F182" s="272">
        <f>'400m.'!F30</f>
        <v>0</v>
      </c>
      <c r="G182" s="270">
        <f>'400m.'!A30</f>
        <v>0</v>
      </c>
      <c r="H182" s="165" t="s">
        <v>262</v>
      </c>
      <c r="I182" s="357"/>
      <c r="J182" s="159" t="str">
        <f>'YARIŞMA BİLGİLERİ'!$F$21</f>
        <v>Süper Lig Kadınlar</v>
      </c>
      <c r="K182" s="358" t="str">
        <f t="shared" si="2"/>
        <v>ANKARA-Süper Lig 1.Kademe Yarışmaları</v>
      </c>
      <c r="L182" s="163" t="str">
        <f>'400m.'!N$4</f>
        <v>24 Ağustos 2013 - 16.06</v>
      </c>
      <c r="M182" s="163" t="s">
        <v>312</v>
      </c>
    </row>
    <row r="183" spans="1:13" s="359" customFormat="1" ht="26.25" customHeight="1">
      <c r="A183" s="157">
        <v>514</v>
      </c>
      <c r="B183" s="267" t="s">
        <v>264</v>
      </c>
      <c r="C183" s="269">
        <f>'400m.'!C31</f>
        <v>0</v>
      </c>
      <c r="D183" s="271">
        <f>'400m.'!D31</f>
        <v>0</v>
      </c>
      <c r="E183" s="271">
        <f>'400m.'!E31</f>
        <v>0</v>
      </c>
      <c r="F183" s="272">
        <f>'400m.'!F31</f>
        <v>0</v>
      </c>
      <c r="G183" s="270">
        <f>'400m.'!A31</f>
        <v>0</v>
      </c>
      <c r="H183" s="165" t="s">
        <v>262</v>
      </c>
      <c r="I183" s="357"/>
      <c r="J183" s="159" t="str">
        <f>'YARIŞMA BİLGİLERİ'!$F$21</f>
        <v>Süper Lig Kadınlar</v>
      </c>
      <c r="K183" s="358" t="str">
        <f t="shared" si="2"/>
        <v>ANKARA-Süper Lig 1.Kademe Yarışmaları</v>
      </c>
      <c r="L183" s="163" t="str">
        <f>'400m.'!N$4</f>
        <v>24 Ağustos 2013 - 16.06</v>
      </c>
      <c r="M183" s="163" t="s">
        <v>312</v>
      </c>
    </row>
    <row r="184" spans="1:13" s="359" customFormat="1" ht="26.25" customHeight="1">
      <c r="A184" s="157">
        <v>515</v>
      </c>
      <c r="B184" s="267" t="s">
        <v>264</v>
      </c>
      <c r="C184" s="269">
        <f>'400m.'!C32</f>
        <v>0</v>
      </c>
      <c r="D184" s="271">
        <f>'400m.'!D32</f>
        <v>0</v>
      </c>
      <c r="E184" s="271">
        <f>'400m.'!E32</f>
        <v>0</v>
      </c>
      <c r="F184" s="272">
        <f>'400m.'!F32</f>
        <v>0</v>
      </c>
      <c r="G184" s="270">
        <f>'400m.'!A32</f>
        <v>0</v>
      </c>
      <c r="H184" s="165" t="s">
        <v>262</v>
      </c>
      <c r="I184" s="357"/>
      <c r="J184" s="159" t="str">
        <f>'YARIŞMA BİLGİLERİ'!$F$21</f>
        <v>Süper Lig Kadınlar</v>
      </c>
      <c r="K184" s="358" t="str">
        <f t="shared" si="2"/>
        <v>ANKARA-Süper Lig 1.Kademe Yarışmaları</v>
      </c>
      <c r="L184" s="163" t="str">
        <f>'400m.'!N$4</f>
        <v>24 Ağustos 2013 - 16.06</v>
      </c>
      <c r="M184" s="163" t="s">
        <v>312</v>
      </c>
    </row>
    <row r="185" spans="1:13" s="359" customFormat="1" ht="26.25" customHeight="1">
      <c r="A185" s="157">
        <v>516</v>
      </c>
      <c r="B185" s="267" t="s">
        <v>264</v>
      </c>
      <c r="C185" s="269">
        <f>'400m.'!C33</f>
        <v>0</v>
      </c>
      <c r="D185" s="271">
        <f>'400m.'!D33</f>
        <v>0</v>
      </c>
      <c r="E185" s="271">
        <f>'400m.'!E33</f>
        <v>0</v>
      </c>
      <c r="F185" s="272">
        <f>'400m.'!F33</f>
        <v>0</v>
      </c>
      <c r="G185" s="270">
        <f>'400m.'!A33</f>
        <v>0</v>
      </c>
      <c r="H185" s="165" t="s">
        <v>262</v>
      </c>
      <c r="I185" s="357"/>
      <c r="J185" s="159" t="str">
        <f>'YARIŞMA BİLGİLERİ'!$F$21</f>
        <v>Süper Lig Kadınlar</v>
      </c>
      <c r="K185" s="358" t="str">
        <f t="shared" si="2"/>
        <v>ANKARA-Süper Lig 1.Kademe Yarışmaları</v>
      </c>
      <c r="L185" s="163" t="str">
        <f>'400m.'!N$4</f>
        <v>24 Ağustos 2013 - 16.06</v>
      </c>
      <c r="M185" s="163" t="s">
        <v>312</v>
      </c>
    </row>
    <row r="186" spans="1:13" s="359" customFormat="1" ht="26.25" customHeight="1">
      <c r="A186" s="157">
        <v>517</v>
      </c>
      <c r="B186" s="267" t="s">
        <v>264</v>
      </c>
      <c r="C186" s="269">
        <f>'400m.'!C34</f>
        <v>0</v>
      </c>
      <c r="D186" s="271">
        <f>'400m.'!D34</f>
        <v>0</v>
      </c>
      <c r="E186" s="271">
        <f>'400m.'!E34</f>
        <v>0</v>
      </c>
      <c r="F186" s="272">
        <f>'400m.'!F34</f>
        <v>0</v>
      </c>
      <c r="G186" s="270">
        <f>'400m.'!A34</f>
        <v>0</v>
      </c>
      <c r="H186" s="165" t="s">
        <v>262</v>
      </c>
      <c r="I186" s="357"/>
      <c r="J186" s="159" t="str">
        <f>'YARIŞMA BİLGİLERİ'!$F$21</f>
        <v>Süper Lig Kadınlar</v>
      </c>
      <c r="K186" s="358" t="str">
        <f t="shared" si="2"/>
        <v>ANKARA-Süper Lig 1.Kademe Yarışmaları</v>
      </c>
      <c r="L186" s="163" t="str">
        <f>'400m.'!N$4</f>
        <v>24 Ağustos 2013 - 16.06</v>
      </c>
      <c r="M186" s="163" t="s">
        <v>312</v>
      </c>
    </row>
    <row r="187" spans="1:13" s="359" customFormat="1" ht="26.25" customHeight="1">
      <c r="A187" s="157">
        <v>518</v>
      </c>
      <c r="B187" s="267" t="s">
        <v>264</v>
      </c>
      <c r="C187" s="269">
        <f>'400m.'!C35</f>
        <v>0</v>
      </c>
      <c r="D187" s="271">
        <f>'400m.'!D35</f>
        <v>0</v>
      </c>
      <c r="E187" s="271">
        <f>'400m.'!E35</f>
        <v>0</v>
      </c>
      <c r="F187" s="272">
        <f>'400m.'!F35</f>
        <v>0</v>
      </c>
      <c r="G187" s="270">
        <f>'400m.'!A35</f>
        <v>0</v>
      </c>
      <c r="H187" s="165" t="s">
        <v>262</v>
      </c>
      <c r="I187" s="357"/>
      <c r="J187" s="159" t="str">
        <f>'YARIŞMA BİLGİLERİ'!$F$21</f>
        <v>Süper Lig Kadınlar</v>
      </c>
      <c r="K187" s="358" t="str">
        <f t="shared" si="2"/>
        <v>ANKARA-Süper Lig 1.Kademe Yarışmaları</v>
      </c>
      <c r="L187" s="163" t="str">
        <f>'400m.'!N$4</f>
        <v>24 Ağustos 2013 - 16.06</v>
      </c>
      <c r="M187" s="163" t="s">
        <v>312</v>
      </c>
    </row>
    <row r="188" spans="1:13" s="359" customFormat="1" ht="80.25" customHeight="1">
      <c r="A188" s="157">
        <v>519</v>
      </c>
      <c r="B188" s="167" t="s">
        <v>441</v>
      </c>
      <c r="C188" s="158" t="str">
        <f>'4x100m.'!C8</f>
        <v>17.08.1985
18.10.1980
23.01.1993
15.05.1984</v>
      </c>
      <c r="D188" s="162" t="str">
        <f>'4x100m.'!D8</f>
        <v>SEMA APAK
BİRSEN ENGİN 
NİMET KARAKUŞ
İVET MIROSLAVOVA LALOVA</v>
      </c>
      <c r="E188" s="162" t="str">
        <f>'4x100m.'!E8</f>
        <v>İSTANBUL-ENKA SPOR</v>
      </c>
      <c r="F188" s="207">
        <f>'4x100m.'!F8</f>
        <v>4554</v>
      </c>
      <c r="G188" s="165">
        <f>'4x100m.'!A8</f>
        <v>1</v>
      </c>
      <c r="H188" s="165" t="s">
        <v>441</v>
      </c>
      <c r="I188" s="165"/>
      <c r="J188" s="159" t="str">
        <f>'YARIŞMA BİLGİLERİ'!$F$21</f>
        <v>Süper Lig Kadınlar</v>
      </c>
      <c r="K188" s="162" t="str">
        <f t="shared" si="2"/>
        <v>ANKARA-Süper Lig 1.Kademe Yarışmaları</v>
      </c>
      <c r="L188" s="163" t="str">
        <f>'4x100m.'!N$4</f>
        <v>24 Ağustos 2013 - 18.50</v>
      </c>
      <c r="M188" s="163" t="s">
        <v>312</v>
      </c>
    </row>
    <row r="189" spans="1:13" s="359" customFormat="1" ht="80.25" customHeight="1">
      <c r="A189" s="157">
        <v>520</v>
      </c>
      <c r="B189" s="167" t="s">
        <v>441</v>
      </c>
      <c r="C189" s="158" t="str">
        <f>'4x100m.'!C9</f>
        <v>16.04.1994
22.02.1997
21.11.1980
07.07.1993</v>
      </c>
      <c r="D189" s="162" t="str">
        <f>'4x100m.'!D9</f>
        <v>HATİCE ÖZTÜRK
YUDUM İLİKSİZ
SALİHA ÖZYURT
EMEL ŞANLI</v>
      </c>
      <c r="E189" s="162" t="str">
        <f>'4x100m.'!E9</f>
        <v>İSTANBUL-FENERBAHÇE</v>
      </c>
      <c r="F189" s="207">
        <f>'4x100m.'!F9</f>
        <v>4683</v>
      </c>
      <c r="G189" s="165">
        <f>'4x100m.'!A9</f>
        <v>2</v>
      </c>
      <c r="H189" s="165" t="s">
        <v>441</v>
      </c>
      <c r="I189" s="165"/>
      <c r="J189" s="159" t="str">
        <f>'YARIŞMA BİLGİLERİ'!$F$21</f>
        <v>Süper Lig Kadınlar</v>
      </c>
      <c r="K189" s="162" t="str">
        <f t="shared" si="2"/>
        <v>ANKARA-Süper Lig 1.Kademe Yarışmaları</v>
      </c>
      <c r="L189" s="163" t="str">
        <f>'4x100m.'!N$4</f>
        <v>24 Ağustos 2013 - 18.50</v>
      </c>
      <c r="M189" s="163" t="s">
        <v>312</v>
      </c>
    </row>
    <row r="190" spans="1:13" s="359" customFormat="1" ht="80.25" customHeight="1">
      <c r="A190" s="157">
        <v>521</v>
      </c>
      <c r="B190" s="167" t="s">
        <v>441</v>
      </c>
      <c r="C190" s="158" t="str">
        <f>'4x100m.'!C10</f>
        <v>22.10.1996
09.11.1994
07.09.1995
02.01.1973</v>
      </c>
      <c r="D190" s="162" t="str">
        <f>'4x100m.'!D10</f>
        <v>ELİF POLAT
DERYA YILDIRIM
ZEYNEP LİMON
AKSEL GÜRCAN</v>
      </c>
      <c r="E190" s="162" t="str">
        <f>'4x100m.'!E10</f>
        <v>İZMİR-B.Ş.BLD. SPOR</v>
      </c>
      <c r="F190" s="207">
        <f>'4x100m.'!F10</f>
        <v>4858</v>
      </c>
      <c r="G190" s="165">
        <f>'4x100m.'!A10</f>
        <v>3</v>
      </c>
      <c r="H190" s="165" t="s">
        <v>441</v>
      </c>
      <c r="I190" s="165"/>
      <c r="J190" s="159" t="str">
        <f>'YARIŞMA BİLGİLERİ'!$F$21</f>
        <v>Süper Lig Kadınlar</v>
      </c>
      <c r="K190" s="162" t="str">
        <f t="shared" si="2"/>
        <v>ANKARA-Süper Lig 1.Kademe Yarışmaları</v>
      </c>
      <c r="L190" s="163" t="str">
        <f>'4x100m.'!N$4</f>
        <v>24 Ağustos 2013 - 18.50</v>
      </c>
      <c r="M190" s="163" t="s">
        <v>312</v>
      </c>
    </row>
    <row r="191" spans="1:13" s="359" customFormat="1" ht="80.25" customHeight="1">
      <c r="A191" s="157">
        <v>522</v>
      </c>
      <c r="B191" s="167" t="s">
        <v>441</v>
      </c>
      <c r="C191" s="158" t="str">
        <f>'4x100m.'!C11</f>
        <v>07.02.1990
05.06.1990
15.01.1991
20.05.1991</v>
      </c>
      <c r="D191" s="162" t="str">
        <f>'4x100m.'!D11</f>
        <v>BÜŞRA MUTAY
MELİKE ASLAN
YEŞİM BALOĞLU
GÜLŞAH KIZILTAŞ</v>
      </c>
      <c r="E191" s="162" t="str">
        <f>'4x100m.'!E11</f>
        <v>İSTANBUL-ÜSKÜDAR BELEDİYESİ</v>
      </c>
      <c r="F191" s="207">
        <f>'4x100m.'!F11</f>
        <v>4922</v>
      </c>
      <c r="G191" s="165">
        <f>'4x100m.'!A11</f>
        <v>4</v>
      </c>
      <c r="H191" s="165" t="s">
        <v>441</v>
      </c>
      <c r="I191" s="165"/>
      <c r="J191" s="159" t="str">
        <f>'YARIŞMA BİLGİLERİ'!$F$21</f>
        <v>Süper Lig Kadınlar</v>
      </c>
      <c r="K191" s="162" t="str">
        <f t="shared" si="2"/>
        <v>ANKARA-Süper Lig 1.Kademe Yarışmaları</v>
      </c>
      <c r="L191" s="163" t="str">
        <f>'4x100m.'!N$4</f>
        <v>24 Ağustos 2013 - 18.50</v>
      </c>
      <c r="M191" s="163" t="s">
        <v>312</v>
      </c>
    </row>
    <row r="192" spans="1:13" s="359" customFormat="1" ht="80.25" customHeight="1">
      <c r="A192" s="157">
        <v>523</v>
      </c>
      <c r="B192" s="167" t="s">
        <v>441</v>
      </c>
      <c r="C192" s="158" t="str">
        <f>'4x100m.'!C12</f>
        <v>10.02.1995
31.07.1995
10.02.1995
28.09.1989</v>
      </c>
      <c r="D192" s="162" t="str">
        <f>'4x100m.'!D12</f>
        <v>ÖZGE SOYLU
ESRA EMİROĞLU
EMİNE YILMAZ
Ş. NİHAN KARUK</v>
      </c>
      <c r="E192" s="162" t="str">
        <f>'4x100m.'!E12</f>
        <v>BURSA-B.Ş.BLD. SPOR</v>
      </c>
      <c r="F192" s="207">
        <f>'4x100m.'!F12</f>
        <v>5114</v>
      </c>
      <c r="G192" s="165">
        <f>'4x100m.'!A12</f>
        <v>5</v>
      </c>
      <c r="H192" s="165" t="s">
        <v>441</v>
      </c>
      <c r="I192" s="165"/>
      <c r="J192" s="159" t="str">
        <f>'YARIŞMA BİLGİLERİ'!$F$21</f>
        <v>Süper Lig Kadınlar</v>
      </c>
      <c r="K192" s="162" t="str">
        <f t="shared" si="2"/>
        <v>ANKARA-Süper Lig 1.Kademe Yarışmaları</v>
      </c>
      <c r="L192" s="163" t="str">
        <f>'4x100m.'!N$4</f>
        <v>24 Ağustos 2013 - 18.50</v>
      </c>
      <c r="M192" s="163" t="s">
        <v>312</v>
      </c>
    </row>
    <row r="193" spans="1:13" s="359" customFormat="1" ht="80.25" customHeight="1">
      <c r="A193" s="157">
        <v>524</v>
      </c>
      <c r="B193" s="167" t="s">
        <v>441</v>
      </c>
      <c r="C193" s="158" t="str">
        <f>'4x100m.'!C13</f>
        <v>15.11.1992
01.01.1990
01.02.1986
30.01.1990</v>
      </c>
      <c r="D193" s="162" t="str">
        <f>'4x100m.'!D13</f>
        <v>İLKAY AVCI
DEMET DİNÇ
TÜLAY ÖZCAN
GİZEM ÖZTAŞ</v>
      </c>
      <c r="E193" s="162" t="str">
        <f>'4x100m.'!E13</f>
        <v>ESKİŞEHİR-ANADOLU ÜNİVERSİTESİ</v>
      </c>
      <c r="F193" s="207">
        <f>'4x100m.'!F13</f>
        <v>5218</v>
      </c>
      <c r="G193" s="165">
        <f>'4x100m.'!A13</f>
        <v>6</v>
      </c>
      <c r="H193" s="165" t="s">
        <v>441</v>
      </c>
      <c r="I193" s="165"/>
      <c r="J193" s="159" t="str">
        <f>'YARIŞMA BİLGİLERİ'!$F$21</f>
        <v>Süper Lig Kadınlar</v>
      </c>
      <c r="K193" s="162" t="str">
        <f t="shared" si="2"/>
        <v>ANKARA-Süper Lig 1.Kademe Yarışmaları</v>
      </c>
      <c r="L193" s="163" t="str">
        <f>'4x100m.'!N$4</f>
        <v>24 Ağustos 2013 - 18.50</v>
      </c>
      <c r="M193" s="163" t="s">
        <v>312</v>
      </c>
    </row>
    <row r="194" spans="1:13" s="359" customFormat="1" ht="80.25" customHeight="1">
      <c r="A194" s="157">
        <v>525</v>
      </c>
      <c r="B194" s="167" t="s">
        <v>441</v>
      </c>
      <c r="C194" s="158" t="str">
        <f>'4x100m.'!C14</f>
        <v>10.08.1993
28.08.1989
30.07.1989
07.02.1991</v>
      </c>
      <c r="D194" s="162" t="str">
        <f>'4x100m.'!D14</f>
        <v>
ÜMMÜHAN BORU
HATİCE NİLAY KARUK
ZUHAL KAYA
AYSEL GEZİCİ
</v>
      </c>
      <c r="E194" s="162" t="str">
        <f>'4x100m.'!E14</f>
        <v>KOCAELİ-YUVACIK SPOR</v>
      </c>
      <c r="F194" s="207">
        <f>'4x100m.'!F14</f>
        <v>5256</v>
      </c>
      <c r="G194" s="165">
        <f>'4x100m.'!A14</f>
        <v>7</v>
      </c>
      <c r="H194" s="165" t="s">
        <v>441</v>
      </c>
      <c r="I194" s="165"/>
      <c r="J194" s="159" t="str">
        <f>'YARIŞMA BİLGİLERİ'!$F$21</f>
        <v>Süper Lig Kadınlar</v>
      </c>
      <c r="K194" s="162" t="str">
        <f t="shared" si="2"/>
        <v>ANKARA-Süper Lig 1.Kademe Yarışmaları</v>
      </c>
      <c r="L194" s="163" t="str">
        <f>'4x100m.'!N$4</f>
        <v>24 Ağustos 2013 - 18.50</v>
      </c>
      <c r="M194" s="163" t="s">
        <v>312</v>
      </c>
    </row>
    <row r="195" spans="1:13" s="359" customFormat="1" ht="80.25" customHeight="1">
      <c r="A195" s="157">
        <v>526</v>
      </c>
      <c r="B195" s="167" t="s">
        <v>441</v>
      </c>
      <c r="C195" s="158" t="str">
        <f>'4x100m.'!C15</f>
        <v>05.02.1997
15.11.1995
28.01.1997
23.05.1997</v>
      </c>
      <c r="D195" s="162" t="str">
        <f>'4x100m.'!D15</f>
        <v>DERYANUR KEMALOĞLU
RABİA ÇİÇEK
GAMZE ŞİMŞEK
EZGİ DOĞAN</v>
      </c>
      <c r="E195" s="162" t="str">
        <f>'4x100m.'!E15</f>
        <v>İSTANBUL-BEŞİKTAŞ J.K.</v>
      </c>
      <c r="F195" s="207" t="str">
        <f>'4x100m.'!F15</f>
        <v>DQ / 170.13</v>
      </c>
      <c r="G195" s="165" t="str">
        <f>'4x100m.'!A15</f>
        <v>-</v>
      </c>
      <c r="H195" s="165" t="s">
        <v>441</v>
      </c>
      <c r="I195" s="165"/>
      <c r="J195" s="159" t="str">
        <f>'YARIŞMA BİLGİLERİ'!$F$21</f>
        <v>Süper Lig Kadınlar</v>
      </c>
      <c r="K195" s="162" t="str">
        <f aca="true" t="shared" si="3" ref="K195:K258">CONCATENATE(K$1,"-",A$1)</f>
        <v>ANKARA-Süper Lig 1.Kademe Yarışmaları</v>
      </c>
      <c r="L195" s="163" t="str">
        <f>'4x100m.'!N$4</f>
        <v>24 Ağustos 2013 - 18.50</v>
      </c>
      <c r="M195" s="163" t="s">
        <v>312</v>
      </c>
    </row>
    <row r="196" spans="1:13" s="359" customFormat="1" ht="80.25" customHeight="1">
      <c r="A196" s="157">
        <v>527</v>
      </c>
      <c r="B196" s="167" t="s">
        <v>441</v>
      </c>
      <c r="C196" s="158">
        <f>'4x100m.'!C16</f>
        <v>0</v>
      </c>
      <c r="D196" s="162">
        <f>'4x100m.'!D16</f>
        <v>0</v>
      </c>
      <c r="E196" s="162">
        <f>'4x100m.'!E16</f>
        <v>0</v>
      </c>
      <c r="F196" s="207">
        <f>'4x100m.'!F16</f>
        <v>0</v>
      </c>
      <c r="G196" s="165">
        <f>'4x100m.'!A16</f>
        <v>0</v>
      </c>
      <c r="H196" s="165" t="s">
        <v>441</v>
      </c>
      <c r="I196" s="165"/>
      <c r="J196" s="159" t="str">
        <f>'YARIŞMA BİLGİLERİ'!$F$21</f>
        <v>Süper Lig Kadınlar</v>
      </c>
      <c r="K196" s="162" t="str">
        <f t="shared" si="3"/>
        <v>ANKARA-Süper Lig 1.Kademe Yarışmaları</v>
      </c>
      <c r="L196" s="163" t="str">
        <f>'4x100m.'!N$4</f>
        <v>24 Ağustos 2013 - 18.50</v>
      </c>
      <c r="M196" s="163" t="s">
        <v>312</v>
      </c>
    </row>
    <row r="197" spans="1:13" s="359" customFormat="1" ht="80.25" customHeight="1">
      <c r="A197" s="157">
        <v>528</v>
      </c>
      <c r="B197" s="167" t="s">
        <v>441</v>
      </c>
      <c r="C197" s="158">
        <f>'4x100m.'!C17</f>
        <v>0</v>
      </c>
      <c r="D197" s="162">
        <f>'4x100m.'!D17</f>
        <v>0</v>
      </c>
      <c r="E197" s="162">
        <f>'4x100m.'!E17</f>
        <v>0</v>
      </c>
      <c r="F197" s="207">
        <f>'4x100m.'!F17</f>
        <v>0</v>
      </c>
      <c r="G197" s="165">
        <f>'4x100m.'!A17</f>
        <v>0</v>
      </c>
      <c r="H197" s="165" t="s">
        <v>441</v>
      </c>
      <c r="I197" s="165"/>
      <c r="J197" s="159" t="str">
        <f>'YARIŞMA BİLGİLERİ'!$F$21</f>
        <v>Süper Lig Kadınlar</v>
      </c>
      <c r="K197" s="162" t="str">
        <f t="shared" si="3"/>
        <v>ANKARA-Süper Lig 1.Kademe Yarışmaları</v>
      </c>
      <c r="L197" s="163" t="str">
        <f>'4x100m.'!N$4</f>
        <v>24 Ağustos 2013 - 18.50</v>
      </c>
      <c r="M197" s="163" t="s">
        <v>312</v>
      </c>
    </row>
    <row r="198" spans="1:13" s="359" customFormat="1" ht="80.25" customHeight="1">
      <c r="A198" s="157">
        <v>529</v>
      </c>
      <c r="B198" s="167" t="s">
        <v>441</v>
      </c>
      <c r="C198" s="158">
        <f>'4x100m.'!C18</f>
        <v>0</v>
      </c>
      <c r="D198" s="162">
        <f>'4x100m.'!D18</f>
        <v>0</v>
      </c>
      <c r="E198" s="162">
        <f>'4x100m.'!E18</f>
        <v>0</v>
      </c>
      <c r="F198" s="207">
        <f>'4x100m.'!F18</f>
        <v>0</v>
      </c>
      <c r="G198" s="165">
        <f>'4x100m.'!A18</f>
        <v>0</v>
      </c>
      <c r="H198" s="165" t="s">
        <v>441</v>
      </c>
      <c r="I198" s="165"/>
      <c r="J198" s="159" t="str">
        <f>'YARIŞMA BİLGİLERİ'!$F$21</f>
        <v>Süper Lig Kadınlar</v>
      </c>
      <c r="K198" s="162" t="str">
        <f t="shared" si="3"/>
        <v>ANKARA-Süper Lig 1.Kademe Yarışmaları</v>
      </c>
      <c r="L198" s="163" t="str">
        <f>'4x100m.'!N$4</f>
        <v>24 Ağustos 2013 - 18.50</v>
      </c>
      <c r="M198" s="163" t="s">
        <v>312</v>
      </c>
    </row>
    <row r="199" spans="1:13" s="359" customFormat="1" ht="80.25" customHeight="1">
      <c r="A199" s="157">
        <v>530</v>
      </c>
      <c r="B199" s="167" t="s">
        <v>441</v>
      </c>
      <c r="C199" s="158">
        <f>'4x100m.'!C19</f>
        <v>0</v>
      </c>
      <c r="D199" s="162">
        <f>'4x100m.'!D19</f>
        <v>0</v>
      </c>
      <c r="E199" s="162">
        <f>'4x100m.'!E19</f>
        <v>0</v>
      </c>
      <c r="F199" s="207">
        <f>'4x100m.'!F19</f>
        <v>0</v>
      </c>
      <c r="G199" s="165">
        <f>'4x100m.'!A19</f>
        <v>0</v>
      </c>
      <c r="H199" s="165" t="s">
        <v>441</v>
      </c>
      <c r="I199" s="165"/>
      <c r="J199" s="159" t="str">
        <f>'YARIŞMA BİLGİLERİ'!$F$21</f>
        <v>Süper Lig Kadınlar</v>
      </c>
      <c r="K199" s="162" t="str">
        <f t="shared" si="3"/>
        <v>ANKARA-Süper Lig 1.Kademe Yarışmaları</v>
      </c>
      <c r="L199" s="163" t="str">
        <f>'4x100m.'!N$4</f>
        <v>24 Ağustos 2013 - 18.50</v>
      </c>
      <c r="M199" s="163" t="s">
        <v>312</v>
      </c>
    </row>
    <row r="200" spans="1:13" s="359" customFormat="1" ht="80.25" customHeight="1">
      <c r="A200" s="157">
        <v>531</v>
      </c>
      <c r="B200" s="167" t="s">
        <v>441</v>
      </c>
      <c r="C200" s="158">
        <f>'4x100m.'!C20</f>
        <v>0</v>
      </c>
      <c r="D200" s="162">
        <f>'4x100m.'!D20</f>
        <v>0</v>
      </c>
      <c r="E200" s="162">
        <f>'4x100m.'!E20</f>
        <v>0</v>
      </c>
      <c r="F200" s="207">
        <f>'4x100m.'!F20</f>
        <v>0</v>
      </c>
      <c r="G200" s="165">
        <f>'4x100m.'!A20</f>
        <v>0</v>
      </c>
      <c r="H200" s="165" t="s">
        <v>441</v>
      </c>
      <c r="I200" s="165"/>
      <c r="J200" s="159" t="str">
        <f>'YARIŞMA BİLGİLERİ'!$F$21</f>
        <v>Süper Lig Kadınlar</v>
      </c>
      <c r="K200" s="162" t="str">
        <f t="shared" si="3"/>
        <v>ANKARA-Süper Lig 1.Kademe Yarışmaları</v>
      </c>
      <c r="L200" s="163" t="str">
        <f>'4x100m.'!N$4</f>
        <v>24 Ağustos 2013 - 18.50</v>
      </c>
      <c r="M200" s="163" t="s">
        <v>312</v>
      </c>
    </row>
    <row r="201" spans="1:13" s="359" customFormat="1" ht="80.25" customHeight="1">
      <c r="A201" s="157">
        <v>532</v>
      </c>
      <c r="B201" s="167" t="s">
        <v>441</v>
      </c>
      <c r="C201" s="158">
        <f>'4x100m.'!C21</f>
        <v>0</v>
      </c>
      <c r="D201" s="162">
        <f>'4x100m.'!D21</f>
        <v>0</v>
      </c>
      <c r="E201" s="162">
        <f>'4x100m.'!E21</f>
        <v>0</v>
      </c>
      <c r="F201" s="207">
        <f>'4x100m.'!F21</f>
        <v>0</v>
      </c>
      <c r="G201" s="165">
        <f>'4x100m.'!A21</f>
        <v>0</v>
      </c>
      <c r="H201" s="165" t="s">
        <v>441</v>
      </c>
      <c r="I201" s="165"/>
      <c r="J201" s="159" t="str">
        <f>'YARIŞMA BİLGİLERİ'!$F$21</f>
        <v>Süper Lig Kadınlar</v>
      </c>
      <c r="K201" s="162" t="str">
        <f t="shared" si="3"/>
        <v>ANKARA-Süper Lig 1.Kademe Yarışmaları</v>
      </c>
      <c r="L201" s="163" t="str">
        <f>'4x100m.'!N$4</f>
        <v>24 Ağustos 2013 - 18.50</v>
      </c>
      <c r="M201" s="163" t="s">
        <v>312</v>
      </c>
    </row>
    <row r="202" spans="1:13" s="359" customFormat="1" ht="80.25" customHeight="1">
      <c r="A202" s="157">
        <v>533</v>
      </c>
      <c r="B202" s="167" t="s">
        <v>441</v>
      </c>
      <c r="C202" s="158">
        <f>'4x100m.'!C22</f>
        <v>0</v>
      </c>
      <c r="D202" s="162">
        <f>'4x100m.'!D22</f>
        <v>0</v>
      </c>
      <c r="E202" s="162">
        <f>'4x100m.'!E22</f>
        <v>0</v>
      </c>
      <c r="F202" s="207">
        <f>'4x100m.'!F22</f>
        <v>0</v>
      </c>
      <c r="G202" s="165">
        <f>'4x100m.'!A22</f>
        <v>0</v>
      </c>
      <c r="H202" s="165" t="s">
        <v>441</v>
      </c>
      <c r="I202" s="165"/>
      <c r="J202" s="159" t="str">
        <f>'YARIŞMA BİLGİLERİ'!$F$21</f>
        <v>Süper Lig Kadınlar</v>
      </c>
      <c r="K202" s="162" t="str">
        <f t="shared" si="3"/>
        <v>ANKARA-Süper Lig 1.Kademe Yarışmaları</v>
      </c>
      <c r="L202" s="163" t="str">
        <f>'4x100m.'!N$4</f>
        <v>24 Ağustos 2013 - 18.50</v>
      </c>
      <c r="M202" s="163" t="s">
        <v>312</v>
      </c>
    </row>
    <row r="203" spans="1:13" s="359" customFormat="1" ht="80.25" customHeight="1">
      <c r="A203" s="157">
        <v>534</v>
      </c>
      <c r="B203" s="167" t="s">
        <v>441</v>
      </c>
      <c r="C203" s="158">
        <f>'4x100m.'!C23</f>
        <v>0</v>
      </c>
      <c r="D203" s="162">
        <f>'4x100m.'!D23</f>
        <v>0</v>
      </c>
      <c r="E203" s="162">
        <f>'4x100m.'!E23</f>
        <v>0</v>
      </c>
      <c r="F203" s="207">
        <f>'4x100m.'!F23</f>
        <v>0</v>
      </c>
      <c r="G203" s="165">
        <f>'4x100m.'!A23</f>
        <v>0</v>
      </c>
      <c r="H203" s="165" t="s">
        <v>441</v>
      </c>
      <c r="I203" s="165"/>
      <c r="J203" s="159" t="str">
        <f>'YARIŞMA BİLGİLERİ'!$F$21</f>
        <v>Süper Lig Kadınlar</v>
      </c>
      <c r="K203" s="162" t="str">
        <f t="shared" si="3"/>
        <v>ANKARA-Süper Lig 1.Kademe Yarışmaları</v>
      </c>
      <c r="L203" s="163" t="str">
        <f>'4x100m.'!N$4</f>
        <v>24 Ağustos 2013 - 18.50</v>
      </c>
      <c r="M203" s="163" t="s">
        <v>312</v>
      </c>
    </row>
    <row r="204" spans="1:13" s="359" customFormat="1" ht="80.25" customHeight="1">
      <c r="A204" s="157">
        <v>535</v>
      </c>
      <c r="B204" s="167" t="s">
        <v>441</v>
      </c>
      <c r="C204" s="158">
        <f>'4x100m.'!C24</f>
        <v>0</v>
      </c>
      <c r="D204" s="162">
        <f>'4x100m.'!D24</f>
        <v>0</v>
      </c>
      <c r="E204" s="162">
        <f>'4x100m.'!E24</f>
        <v>0</v>
      </c>
      <c r="F204" s="207">
        <f>'4x100m.'!F24</f>
        <v>0</v>
      </c>
      <c r="G204" s="165">
        <f>'4x100m.'!A24</f>
        <v>0</v>
      </c>
      <c r="H204" s="165" t="s">
        <v>441</v>
      </c>
      <c r="I204" s="165"/>
      <c r="J204" s="159" t="str">
        <f>'YARIŞMA BİLGİLERİ'!$F$21</f>
        <v>Süper Lig Kadınlar</v>
      </c>
      <c r="K204" s="162" t="str">
        <f t="shared" si="3"/>
        <v>ANKARA-Süper Lig 1.Kademe Yarışmaları</v>
      </c>
      <c r="L204" s="163" t="str">
        <f>'4x100m.'!N$4</f>
        <v>24 Ağustos 2013 - 18.50</v>
      </c>
      <c r="M204" s="163" t="s">
        <v>312</v>
      </c>
    </row>
    <row r="205" spans="1:13" s="359" customFormat="1" ht="80.25" customHeight="1">
      <c r="A205" s="157">
        <v>536</v>
      </c>
      <c r="B205" s="167" t="s">
        <v>441</v>
      </c>
      <c r="C205" s="158">
        <f>'4x100m.'!C25</f>
        <v>0</v>
      </c>
      <c r="D205" s="162">
        <f>'4x100m.'!D25</f>
        <v>0</v>
      </c>
      <c r="E205" s="162">
        <f>'4x100m.'!E25</f>
        <v>0</v>
      </c>
      <c r="F205" s="207">
        <f>'4x100m.'!F25</f>
        <v>0</v>
      </c>
      <c r="G205" s="165">
        <f>'4x100m.'!A25</f>
        <v>0</v>
      </c>
      <c r="H205" s="165" t="s">
        <v>441</v>
      </c>
      <c r="I205" s="165"/>
      <c r="J205" s="159" t="str">
        <f>'YARIŞMA BİLGİLERİ'!$F$21</f>
        <v>Süper Lig Kadınlar</v>
      </c>
      <c r="K205" s="162" t="str">
        <f t="shared" si="3"/>
        <v>ANKARA-Süper Lig 1.Kademe Yarışmaları</v>
      </c>
      <c r="L205" s="163" t="str">
        <f>'4x100m.'!N$4</f>
        <v>24 Ağustos 2013 - 18.50</v>
      </c>
      <c r="M205" s="163" t="s">
        <v>312</v>
      </c>
    </row>
    <row r="206" spans="1:13" s="359" customFormat="1" ht="28.5" customHeight="1">
      <c r="A206" s="157">
        <v>537</v>
      </c>
      <c r="B206" s="267" t="s">
        <v>445</v>
      </c>
      <c r="C206" s="269">
        <f>'5000m.'!C8</f>
        <v>33604</v>
      </c>
      <c r="D206" s="271" t="str">
        <f>'5000m.'!D8</f>
        <v>ESMA AYDEMİR</v>
      </c>
      <c r="E206" s="271" t="str">
        <f>'5000m.'!E8</f>
        <v>İSTANBUL-ÜSKÜDAR BELEDİYESİ</v>
      </c>
      <c r="F206" s="273">
        <f>'5000m.'!F8</f>
        <v>181831</v>
      </c>
      <c r="G206" s="270">
        <f>'5000m.'!A8</f>
        <v>1</v>
      </c>
      <c r="H206" s="165" t="s">
        <v>328</v>
      </c>
      <c r="I206" s="357"/>
      <c r="J206" s="159" t="str">
        <f>'YARIŞMA BİLGİLERİ'!$F$21</f>
        <v>Süper Lig Kadınlar</v>
      </c>
      <c r="K206" s="358" t="str">
        <f t="shared" si="3"/>
        <v>ANKARA-Süper Lig 1.Kademe Yarışmaları</v>
      </c>
      <c r="L206" s="163" t="str">
        <f>'5000m.'!N$4</f>
        <v>24 Ağustos 2013 - 16.43</v>
      </c>
      <c r="M206" s="163" t="s">
        <v>312</v>
      </c>
    </row>
    <row r="207" spans="1:13" s="359" customFormat="1" ht="28.5" customHeight="1">
      <c r="A207" s="157">
        <v>538</v>
      </c>
      <c r="B207" s="267" t="s">
        <v>445</v>
      </c>
      <c r="C207" s="269">
        <f>'5000m.'!C9</f>
        <v>31362</v>
      </c>
      <c r="D207" s="271" t="str">
        <f>'5000m.'!D9</f>
        <v>DUDU KARAKAYA</v>
      </c>
      <c r="E207" s="271" t="str">
        <f>'5000m.'!E9</f>
        <v>İSTANBUL-ENKA SPOR</v>
      </c>
      <c r="F207" s="273">
        <f>'5000m.'!F9</f>
        <v>181986</v>
      </c>
      <c r="G207" s="270">
        <f>'5000m.'!A9</f>
        <v>2</v>
      </c>
      <c r="H207" s="165" t="s">
        <v>328</v>
      </c>
      <c r="I207" s="357"/>
      <c r="J207" s="159" t="str">
        <f>'YARIŞMA BİLGİLERİ'!$F$21</f>
        <v>Süper Lig Kadınlar</v>
      </c>
      <c r="K207" s="358" t="str">
        <f t="shared" si="3"/>
        <v>ANKARA-Süper Lig 1.Kademe Yarışmaları</v>
      </c>
      <c r="L207" s="163" t="str">
        <f>'5000m.'!N$4</f>
        <v>24 Ağustos 2013 - 16.43</v>
      </c>
      <c r="M207" s="163" t="s">
        <v>312</v>
      </c>
    </row>
    <row r="208" spans="1:13" s="359" customFormat="1" ht="28.5" customHeight="1">
      <c r="A208" s="157">
        <v>539</v>
      </c>
      <c r="B208" s="267" t="s">
        <v>445</v>
      </c>
      <c r="C208" s="269" t="str">
        <f>'5000m.'!C10</f>
        <v>11 04 1971</v>
      </c>
      <c r="D208" s="271" t="str">
        <f>'5000m.'!D10</f>
        <v>LÜTFİYE KAYA</v>
      </c>
      <c r="E208" s="271" t="str">
        <f>'5000m.'!E10</f>
        <v>İSTANBUL-BEŞİKTAŞ J.K.</v>
      </c>
      <c r="F208" s="273">
        <f>'5000m.'!F10</f>
        <v>182554</v>
      </c>
      <c r="G208" s="270">
        <f>'5000m.'!A10</f>
        <v>3</v>
      </c>
      <c r="H208" s="165" t="s">
        <v>328</v>
      </c>
      <c r="I208" s="357"/>
      <c r="J208" s="159" t="str">
        <f>'YARIŞMA BİLGİLERİ'!$F$21</f>
        <v>Süper Lig Kadınlar</v>
      </c>
      <c r="K208" s="358" t="str">
        <f t="shared" si="3"/>
        <v>ANKARA-Süper Lig 1.Kademe Yarışmaları</v>
      </c>
      <c r="L208" s="163" t="str">
        <f>'5000m.'!N$4</f>
        <v>24 Ağustos 2013 - 16.43</v>
      </c>
      <c r="M208" s="163" t="s">
        <v>312</v>
      </c>
    </row>
    <row r="209" spans="1:13" s="359" customFormat="1" ht="28.5" customHeight="1">
      <c r="A209" s="157">
        <v>540</v>
      </c>
      <c r="B209" s="267" t="s">
        <v>445</v>
      </c>
      <c r="C209" s="269">
        <f>'5000m.'!C11</f>
        <v>34062</v>
      </c>
      <c r="D209" s="271" t="str">
        <f>'5000m.'!D11</f>
        <v>SEVİLAY EYTEMİŞ</v>
      </c>
      <c r="E209" s="271" t="str">
        <f>'5000m.'!E11</f>
        <v>BURSA-B.Ş.BLD. SPOR</v>
      </c>
      <c r="F209" s="273">
        <f>'5000m.'!F11</f>
        <v>182842</v>
      </c>
      <c r="G209" s="270">
        <f>'5000m.'!A11</f>
        <v>4</v>
      </c>
      <c r="H209" s="165" t="s">
        <v>328</v>
      </c>
      <c r="I209" s="357"/>
      <c r="J209" s="159" t="str">
        <f>'YARIŞMA BİLGİLERİ'!$F$21</f>
        <v>Süper Lig Kadınlar</v>
      </c>
      <c r="K209" s="358" t="str">
        <f t="shared" si="3"/>
        <v>ANKARA-Süper Lig 1.Kademe Yarışmaları</v>
      </c>
      <c r="L209" s="163" t="str">
        <f>'5000m.'!N$4</f>
        <v>24 Ağustos 2013 - 16.43</v>
      </c>
      <c r="M209" s="163" t="s">
        <v>312</v>
      </c>
    </row>
    <row r="210" spans="1:13" s="359" customFormat="1" ht="28.5" customHeight="1">
      <c r="A210" s="157">
        <v>541</v>
      </c>
      <c r="B210" s="267" t="s">
        <v>445</v>
      </c>
      <c r="C210" s="269">
        <f>'5000m.'!C12</f>
        <v>33819</v>
      </c>
      <c r="D210" s="271" t="str">
        <f>'5000m.'!D12</f>
        <v>GAMZE BULUT</v>
      </c>
      <c r="E210" s="271" t="str">
        <f>'5000m.'!E12</f>
        <v>İSTANBUL-FENERBAHÇE</v>
      </c>
      <c r="F210" s="273">
        <f>'5000m.'!F12</f>
        <v>182883</v>
      </c>
      <c r="G210" s="270">
        <f>'5000m.'!A12</f>
        <v>5</v>
      </c>
      <c r="H210" s="165" t="s">
        <v>328</v>
      </c>
      <c r="I210" s="357"/>
      <c r="J210" s="159" t="str">
        <f>'YARIŞMA BİLGİLERİ'!$F$21</f>
        <v>Süper Lig Kadınlar</v>
      </c>
      <c r="K210" s="358" t="str">
        <f t="shared" si="3"/>
        <v>ANKARA-Süper Lig 1.Kademe Yarışmaları</v>
      </c>
      <c r="L210" s="163" t="str">
        <f>'5000m.'!N$4</f>
        <v>24 Ağustos 2013 - 16.43</v>
      </c>
      <c r="M210" s="163" t="s">
        <v>312</v>
      </c>
    </row>
    <row r="211" spans="1:13" s="359" customFormat="1" ht="28.5" customHeight="1">
      <c r="A211" s="157">
        <v>542</v>
      </c>
      <c r="B211" s="267" t="s">
        <v>445</v>
      </c>
      <c r="C211" s="269">
        <f>'5000m.'!C13</f>
        <v>33970</v>
      </c>
      <c r="D211" s="271" t="str">
        <f>'5000m.'!D13</f>
        <v>SUNA KILIÇ</v>
      </c>
      <c r="E211" s="271" t="str">
        <f>'5000m.'!E13</f>
        <v>ESKİŞEHİR-ANADOLU ÜNİVERSİTESİ</v>
      </c>
      <c r="F211" s="273">
        <f>'5000m.'!F13</f>
        <v>182951</v>
      </c>
      <c r="G211" s="270">
        <f>'5000m.'!A13</f>
        <v>6</v>
      </c>
      <c r="H211" s="165" t="s">
        <v>328</v>
      </c>
      <c r="I211" s="357"/>
      <c r="J211" s="159" t="str">
        <f>'YARIŞMA BİLGİLERİ'!$F$21</f>
        <v>Süper Lig Kadınlar</v>
      </c>
      <c r="K211" s="358" t="str">
        <f t="shared" si="3"/>
        <v>ANKARA-Süper Lig 1.Kademe Yarışmaları</v>
      </c>
      <c r="L211" s="163" t="str">
        <f>'5000m.'!N$4</f>
        <v>24 Ağustos 2013 - 16.43</v>
      </c>
      <c r="M211" s="163" t="s">
        <v>312</v>
      </c>
    </row>
    <row r="212" spans="1:13" s="359" customFormat="1" ht="28.5" customHeight="1">
      <c r="A212" s="157">
        <v>543</v>
      </c>
      <c r="B212" s="267" t="s">
        <v>445</v>
      </c>
      <c r="C212" s="269">
        <f>'5000m.'!C14</f>
        <v>31180</v>
      </c>
      <c r="D212" s="271" t="str">
        <f>'5000m.'!D14</f>
        <v>SENEM ÇAGLAN</v>
      </c>
      <c r="E212" s="271" t="str">
        <f>'5000m.'!E14</f>
        <v>KOCAELİ-YUVACIK SPOR</v>
      </c>
      <c r="F212" s="273">
        <f>'5000m.'!F14</f>
        <v>184683</v>
      </c>
      <c r="G212" s="270">
        <f>'5000m.'!A14</f>
        <v>7</v>
      </c>
      <c r="H212" s="165" t="s">
        <v>328</v>
      </c>
      <c r="I212" s="357"/>
      <c r="J212" s="159" t="str">
        <f>'YARIŞMA BİLGİLERİ'!$F$21</f>
        <v>Süper Lig Kadınlar</v>
      </c>
      <c r="K212" s="358" t="str">
        <f t="shared" si="3"/>
        <v>ANKARA-Süper Lig 1.Kademe Yarışmaları</v>
      </c>
      <c r="L212" s="163" t="str">
        <f>'5000m.'!N$4</f>
        <v>24 Ağustos 2013 - 16.43</v>
      </c>
      <c r="M212" s="163" t="s">
        <v>312</v>
      </c>
    </row>
    <row r="213" spans="1:13" s="359" customFormat="1" ht="28.5" customHeight="1">
      <c r="A213" s="157">
        <v>544</v>
      </c>
      <c r="B213" s="267" t="s">
        <v>445</v>
      </c>
      <c r="C213" s="269">
        <f>'5000m.'!C15</f>
        <v>33981</v>
      </c>
      <c r="D213" s="271" t="str">
        <f>'5000m.'!D15</f>
        <v>SEYRAN ADANIR</v>
      </c>
      <c r="E213" s="271" t="str">
        <f>'5000m.'!E15</f>
        <v>İZMİR-B.Ş.BLD. SPOR</v>
      </c>
      <c r="F213" s="273">
        <f>'5000m.'!F15</f>
        <v>193392</v>
      </c>
      <c r="G213" s="270">
        <f>'5000m.'!A15</f>
        <v>8</v>
      </c>
      <c r="H213" s="165" t="s">
        <v>328</v>
      </c>
      <c r="I213" s="357"/>
      <c r="J213" s="159" t="str">
        <f>'YARIŞMA BİLGİLERİ'!$F$21</f>
        <v>Süper Lig Kadınlar</v>
      </c>
      <c r="K213" s="358" t="str">
        <f t="shared" si="3"/>
        <v>ANKARA-Süper Lig 1.Kademe Yarışmaları</v>
      </c>
      <c r="L213" s="163" t="str">
        <f>'5000m.'!N$4</f>
        <v>24 Ağustos 2013 - 16.43</v>
      </c>
      <c r="M213" s="163" t="s">
        <v>312</v>
      </c>
    </row>
    <row r="214" spans="1:13" s="359" customFormat="1" ht="28.5" customHeight="1">
      <c r="A214" s="157">
        <v>545</v>
      </c>
      <c r="B214" s="267" t="s">
        <v>445</v>
      </c>
      <c r="C214" s="269">
        <f>'5000m.'!C16</f>
        <v>0</v>
      </c>
      <c r="D214" s="271">
        <f>'5000m.'!D16</f>
        <v>0</v>
      </c>
      <c r="E214" s="271">
        <f>'5000m.'!E16</f>
        <v>0</v>
      </c>
      <c r="F214" s="273">
        <f>'5000m.'!F16</f>
        <v>0</v>
      </c>
      <c r="G214" s="270">
        <f>'5000m.'!A16</f>
        <v>0</v>
      </c>
      <c r="H214" s="165" t="s">
        <v>328</v>
      </c>
      <c r="I214" s="357"/>
      <c r="J214" s="159" t="str">
        <f>'YARIŞMA BİLGİLERİ'!$F$21</f>
        <v>Süper Lig Kadınlar</v>
      </c>
      <c r="K214" s="358" t="str">
        <f t="shared" si="3"/>
        <v>ANKARA-Süper Lig 1.Kademe Yarışmaları</v>
      </c>
      <c r="L214" s="163" t="str">
        <f>'5000m.'!N$4</f>
        <v>24 Ağustos 2013 - 16.43</v>
      </c>
      <c r="M214" s="163" t="s">
        <v>312</v>
      </c>
    </row>
    <row r="215" spans="1:13" s="359" customFormat="1" ht="28.5" customHeight="1">
      <c r="A215" s="157">
        <v>546</v>
      </c>
      <c r="B215" s="267" t="s">
        <v>445</v>
      </c>
      <c r="C215" s="269">
        <f>'5000m.'!C17</f>
        <v>0</v>
      </c>
      <c r="D215" s="271">
        <f>'5000m.'!D17</f>
        <v>0</v>
      </c>
      <c r="E215" s="271">
        <f>'5000m.'!E17</f>
        <v>0</v>
      </c>
      <c r="F215" s="273">
        <f>'5000m.'!F17</f>
        <v>0</v>
      </c>
      <c r="G215" s="270">
        <f>'5000m.'!A17</f>
        <v>0</v>
      </c>
      <c r="H215" s="165" t="s">
        <v>328</v>
      </c>
      <c r="I215" s="357"/>
      <c r="J215" s="159" t="str">
        <f>'YARIŞMA BİLGİLERİ'!$F$21</f>
        <v>Süper Lig Kadınlar</v>
      </c>
      <c r="K215" s="358" t="str">
        <f t="shared" si="3"/>
        <v>ANKARA-Süper Lig 1.Kademe Yarışmaları</v>
      </c>
      <c r="L215" s="163" t="str">
        <f>'5000m.'!N$4</f>
        <v>24 Ağustos 2013 - 16.43</v>
      </c>
      <c r="M215" s="163" t="s">
        <v>312</v>
      </c>
    </row>
    <row r="216" spans="1:13" s="359" customFormat="1" ht="28.5" customHeight="1">
      <c r="A216" s="157">
        <v>547</v>
      </c>
      <c r="B216" s="267" t="s">
        <v>445</v>
      </c>
      <c r="C216" s="269">
        <f>'5000m.'!C18</f>
        <v>0</v>
      </c>
      <c r="D216" s="271">
        <f>'5000m.'!D18</f>
        <v>0</v>
      </c>
      <c r="E216" s="271">
        <f>'5000m.'!E18</f>
        <v>0</v>
      </c>
      <c r="F216" s="273">
        <f>'5000m.'!F18</f>
        <v>0</v>
      </c>
      <c r="G216" s="270">
        <f>'5000m.'!A18</f>
        <v>0</v>
      </c>
      <c r="H216" s="165" t="s">
        <v>328</v>
      </c>
      <c r="I216" s="357"/>
      <c r="J216" s="159" t="str">
        <f>'YARIŞMA BİLGİLERİ'!$F$21</f>
        <v>Süper Lig Kadınlar</v>
      </c>
      <c r="K216" s="358" t="str">
        <f t="shared" si="3"/>
        <v>ANKARA-Süper Lig 1.Kademe Yarışmaları</v>
      </c>
      <c r="L216" s="163" t="str">
        <f>'5000m.'!N$4</f>
        <v>24 Ağustos 2013 - 16.43</v>
      </c>
      <c r="M216" s="163" t="s">
        <v>312</v>
      </c>
    </row>
    <row r="217" spans="1:13" s="359" customFormat="1" ht="28.5" customHeight="1">
      <c r="A217" s="157">
        <v>548</v>
      </c>
      <c r="B217" s="267" t="s">
        <v>445</v>
      </c>
      <c r="C217" s="269">
        <f>'5000m.'!C19</f>
        <v>0</v>
      </c>
      <c r="D217" s="271">
        <f>'5000m.'!D19</f>
        <v>0</v>
      </c>
      <c r="E217" s="271">
        <f>'5000m.'!E19</f>
        <v>0</v>
      </c>
      <c r="F217" s="273">
        <f>'5000m.'!F19</f>
        <v>0</v>
      </c>
      <c r="G217" s="270">
        <f>'5000m.'!A19</f>
        <v>0</v>
      </c>
      <c r="H217" s="165" t="s">
        <v>328</v>
      </c>
      <c r="I217" s="357"/>
      <c r="J217" s="159" t="str">
        <f>'YARIŞMA BİLGİLERİ'!$F$21</f>
        <v>Süper Lig Kadınlar</v>
      </c>
      <c r="K217" s="358" t="str">
        <f t="shared" si="3"/>
        <v>ANKARA-Süper Lig 1.Kademe Yarışmaları</v>
      </c>
      <c r="L217" s="163" t="str">
        <f>'5000m.'!N$4</f>
        <v>24 Ağustos 2013 - 16.43</v>
      </c>
      <c r="M217" s="163" t="s">
        <v>312</v>
      </c>
    </row>
    <row r="218" spans="1:13" s="359" customFormat="1" ht="28.5" customHeight="1">
      <c r="A218" s="157">
        <v>549</v>
      </c>
      <c r="B218" s="267" t="s">
        <v>445</v>
      </c>
      <c r="C218" s="269">
        <f>'5000m.'!C20</f>
        <v>0</v>
      </c>
      <c r="D218" s="271">
        <f>'5000m.'!D20</f>
        <v>0</v>
      </c>
      <c r="E218" s="271">
        <f>'5000m.'!E20</f>
        <v>0</v>
      </c>
      <c r="F218" s="273">
        <f>'5000m.'!F20</f>
        <v>0</v>
      </c>
      <c r="G218" s="270">
        <f>'5000m.'!A20</f>
        <v>0</v>
      </c>
      <c r="H218" s="165" t="s">
        <v>328</v>
      </c>
      <c r="I218" s="357"/>
      <c r="J218" s="159" t="str">
        <f>'YARIŞMA BİLGİLERİ'!$F$21</f>
        <v>Süper Lig Kadınlar</v>
      </c>
      <c r="K218" s="358" t="str">
        <f t="shared" si="3"/>
        <v>ANKARA-Süper Lig 1.Kademe Yarışmaları</v>
      </c>
      <c r="L218" s="163" t="str">
        <f>'5000m.'!N$4</f>
        <v>24 Ağustos 2013 - 16.43</v>
      </c>
      <c r="M218" s="163" t="s">
        <v>312</v>
      </c>
    </row>
    <row r="219" spans="1:13" s="359" customFormat="1" ht="28.5" customHeight="1">
      <c r="A219" s="157">
        <v>550</v>
      </c>
      <c r="B219" s="267" t="s">
        <v>445</v>
      </c>
      <c r="C219" s="269">
        <f>'5000m.'!C21</f>
        <v>0</v>
      </c>
      <c r="D219" s="271">
        <f>'5000m.'!D21</f>
        <v>0</v>
      </c>
      <c r="E219" s="271">
        <f>'5000m.'!E21</f>
        <v>0</v>
      </c>
      <c r="F219" s="273">
        <f>'5000m.'!F21</f>
        <v>0</v>
      </c>
      <c r="G219" s="270">
        <f>'5000m.'!A21</f>
        <v>0</v>
      </c>
      <c r="H219" s="165" t="s">
        <v>328</v>
      </c>
      <c r="I219" s="357"/>
      <c r="J219" s="159" t="str">
        <f>'YARIŞMA BİLGİLERİ'!$F$21</f>
        <v>Süper Lig Kadınlar</v>
      </c>
      <c r="K219" s="358" t="str">
        <f t="shared" si="3"/>
        <v>ANKARA-Süper Lig 1.Kademe Yarışmaları</v>
      </c>
      <c r="L219" s="163" t="str">
        <f>'5000m.'!N$4</f>
        <v>24 Ağustos 2013 - 16.43</v>
      </c>
      <c r="M219" s="163" t="s">
        <v>312</v>
      </c>
    </row>
    <row r="220" spans="1:13" s="359" customFormat="1" ht="28.5" customHeight="1">
      <c r="A220" s="157">
        <v>551</v>
      </c>
      <c r="B220" s="267" t="s">
        <v>445</v>
      </c>
      <c r="C220" s="269">
        <f>'5000m.'!C22</f>
        <v>0</v>
      </c>
      <c r="D220" s="271">
        <f>'5000m.'!D22</f>
        <v>0</v>
      </c>
      <c r="E220" s="271">
        <f>'5000m.'!E22</f>
        <v>0</v>
      </c>
      <c r="F220" s="273">
        <f>'5000m.'!F22</f>
        <v>0</v>
      </c>
      <c r="G220" s="270">
        <f>'5000m.'!A22</f>
        <v>0</v>
      </c>
      <c r="H220" s="165" t="s">
        <v>328</v>
      </c>
      <c r="I220" s="357"/>
      <c r="J220" s="159" t="str">
        <f>'YARIŞMA BİLGİLERİ'!$F$21</f>
        <v>Süper Lig Kadınlar</v>
      </c>
      <c r="K220" s="358" t="str">
        <f t="shared" si="3"/>
        <v>ANKARA-Süper Lig 1.Kademe Yarışmaları</v>
      </c>
      <c r="L220" s="163" t="str">
        <f>'5000m.'!N$4</f>
        <v>24 Ağustos 2013 - 16.43</v>
      </c>
      <c r="M220" s="163" t="s">
        <v>312</v>
      </c>
    </row>
    <row r="221" spans="1:13" s="359" customFormat="1" ht="28.5" customHeight="1">
      <c r="A221" s="157">
        <v>552</v>
      </c>
      <c r="B221" s="267" t="s">
        <v>445</v>
      </c>
      <c r="C221" s="269">
        <f>'5000m.'!C23</f>
        <v>0</v>
      </c>
      <c r="D221" s="271">
        <f>'5000m.'!D23</f>
        <v>0</v>
      </c>
      <c r="E221" s="271">
        <f>'5000m.'!E23</f>
        <v>0</v>
      </c>
      <c r="F221" s="273">
        <f>'5000m.'!F23</f>
        <v>0</v>
      </c>
      <c r="G221" s="270">
        <f>'5000m.'!A23</f>
        <v>0</v>
      </c>
      <c r="H221" s="165" t="s">
        <v>328</v>
      </c>
      <c r="I221" s="357"/>
      <c r="J221" s="159" t="str">
        <f>'YARIŞMA BİLGİLERİ'!$F$21</f>
        <v>Süper Lig Kadınlar</v>
      </c>
      <c r="K221" s="358" t="str">
        <f t="shared" si="3"/>
        <v>ANKARA-Süper Lig 1.Kademe Yarışmaları</v>
      </c>
      <c r="L221" s="163" t="str">
        <f>'5000m.'!N$4</f>
        <v>24 Ağustos 2013 - 16.43</v>
      </c>
      <c r="M221" s="163" t="s">
        <v>312</v>
      </c>
    </row>
    <row r="222" spans="1:13" s="359" customFormat="1" ht="28.5" customHeight="1">
      <c r="A222" s="157">
        <v>553</v>
      </c>
      <c r="B222" s="267" t="s">
        <v>445</v>
      </c>
      <c r="C222" s="269">
        <f>'5000m.'!C24</f>
        <v>0</v>
      </c>
      <c r="D222" s="271">
        <f>'5000m.'!D24</f>
        <v>0</v>
      </c>
      <c r="E222" s="271">
        <f>'5000m.'!E24</f>
        <v>0</v>
      </c>
      <c r="F222" s="273">
        <f>'5000m.'!F24</f>
        <v>0</v>
      </c>
      <c r="G222" s="270">
        <f>'5000m.'!A24</f>
        <v>0</v>
      </c>
      <c r="H222" s="165" t="s">
        <v>328</v>
      </c>
      <c r="I222" s="357"/>
      <c r="J222" s="159" t="str">
        <f>'YARIŞMA BİLGİLERİ'!$F$21</f>
        <v>Süper Lig Kadınlar</v>
      </c>
      <c r="K222" s="358" t="str">
        <f t="shared" si="3"/>
        <v>ANKARA-Süper Lig 1.Kademe Yarışmaları</v>
      </c>
      <c r="L222" s="163" t="str">
        <f>'5000m.'!N$4</f>
        <v>24 Ağustos 2013 - 16.43</v>
      </c>
      <c r="M222" s="163" t="s">
        <v>312</v>
      </c>
    </row>
    <row r="223" spans="1:13" s="359" customFormat="1" ht="28.5" customHeight="1">
      <c r="A223" s="157">
        <v>554</v>
      </c>
      <c r="B223" s="267" t="s">
        <v>445</v>
      </c>
      <c r="C223" s="269">
        <f>'5000m.'!C25</f>
        <v>0</v>
      </c>
      <c r="D223" s="271">
        <f>'5000m.'!D25</f>
        <v>0</v>
      </c>
      <c r="E223" s="271">
        <f>'5000m.'!E25</f>
        <v>0</v>
      </c>
      <c r="F223" s="273">
        <f>'5000m.'!F25</f>
        <v>0</v>
      </c>
      <c r="G223" s="270">
        <f>'5000m.'!A25</f>
        <v>0</v>
      </c>
      <c r="H223" s="165" t="s">
        <v>328</v>
      </c>
      <c r="I223" s="357"/>
      <c r="J223" s="159" t="str">
        <f>'YARIŞMA BİLGİLERİ'!$F$21</f>
        <v>Süper Lig Kadınlar</v>
      </c>
      <c r="K223" s="358" t="str">
        <f t="shared" si="3"/>
        <v>ANKARA-Süper Lig 1.Kademe Yarışmaları</v>
      </c>
      <c r="L223" s="163" t="str">
        <f>'5000m.'!N$4</f>
        <v>24 Ağustos 2013 - 16.43</v>
      </c>
      <c r="M223" s="163" t="s">
        <v>312</v>
      </c>
    </row>
    <row r="224" spans="1:13" s="359" customFormat="1" ht="28.5" customHeight="1">
      <c r="A224" s="157">
        <v>555</v>
      </c>
      <c r="B224" s="267" t="s">
        <v>445</v>
      </c>
      <c r="C224" s="269">
        <f>'5000m.'!C26</f>
        <v>0</v>
      </c>
      <c r="D224" s="271">
        <f>'5000m.'!D26</f>
        <v>0</v>
      </c>
      <c r="E224" s="271">
        <f>'5000m.'!E26</f>
        <v>0</v>
      </c>
      <c r="F224" s="273">
        <f>'5000m.'!F26</f>
        <v>0</v>
      </c>
      <c r="G224" s="270">
        <f>'5000m.'!A26</f>
        <v>0</v>
      </c>
      <c r="H224" s="165" t="s">
        <v>328</v>
      </c>
      <c r="I224" s="357"/>
      <c r="J224" s="159" t="str">
        <f>'YARIŞMA BİLGİLERİ'!$F$21</f>
        <v>Süper Lig Kadınlar</v>
      </c>
      <c r="K224" s="358" t="str">
        <f t="shared" si="3"/>
        <v>ANKARA-Süper Lig 1.Kademe Yarışmaları</v>
      </c>
      <c r="L224" s="163" t="str">
        <f>'5000m.'!N$4</f>
        <v>24 Ağustos 2013 - 16.43</v>
      </c>
      <c r="M224" s="163" t="s">
        <v>312</v>
      </c>
    </row>
    <row r="225" spans="1:13" s="359" customFormat="1" ht="28.5" customHeight="1">
      <c r="A225" s="157">
        <v>556</v>
      </c>
      <c r="B225" s="267" t="s">
        <v>445</v>
      </c>
      <c r="C225" s="269">
        <f>'5000m.'!C27</f>
        <v>0</v>
      </c>
      <c r="D225" s="271">
        <f>'5000m.'!D27</f>
        <v>0</v>
      </c>
      <c r="E225" s="271">
        <f>'5000m.'!E27</f>
        <v>0</v>
      </c>
      <c r="F225" s="273">
        <f>'5000m.'!F27</f>
        <v>0</v>
      </c>
      <c r="G225" s="270">
        <f>'5000m.'!A27</f>
        <v>0</v>
      </c>
      <c r="H225" s="165" t="s">
        <v>328</v>
      </c>
      <c r="I225" s="357"/>
      <c r="J225" s="159" t="str">
        <f>'YARIŞMA BİLGİLERİ'!$F$21</f>
        <v>Süper Lig Kadınlar</v>
      </c>
      <c r="K225" s="358" t="str">
        <f t="shared" si="3"/>
        <v>ANKARA-Süper Lig 1.Kademe Yarışmaları</v>
      </c>
      <c r="L225" s="163" t="str">
        <f>'5000m.'!N$4</f>
        <v>24 Ağustos 2013 - 16.43</v>
      </c>
      <c r="M225" s="163" t="s">
        <v>312</v>
      </c>
    </row>
    <row r="226" spans="1:13" s="359" customFormat="1" ht="28.5" customHeight="1">
      <c r="A226" s="157">
        <v>557</v>
      </c>
      <c r="B226" s="267" t="s">
        <v>445</v>
      </c>
      <c r="C226" s="269">
        <f>'5000m.'!C28</f>
        <v>0</v>
      </c>
      <c r="D226" s="271">
        <f>'5000m.'!D28</f>
        <v>0</v>
      </c>
      <c r="E226" s="271">
        <f>'5000m.'!E28</f>
        <v>0</v>
      </c>
      <c r="F226" s="273">
        <f>'5000m.'!F28</f>
        <v>0</v>
      </c>
      <c r="G226" s="270">
        <f>'5000m.'!A28</f>
        <v>0</v>
      </c>
      <c r="H226" s="165" t="s">
        <v>328</v>
      </c>
      <c r="I226" s="357"/>
      <c r="J226" s="159" t="str">
        <f>'YARIŞMA BİLGİLERİ'!$F$21</f>
        <v>Süper Lig Kadınlar</v>
      </c>
      <c r="K226" s="358" t="str">
        <f t="shared" si="3"/>
        <v>ANKARA-Süper Lig 1.Kademe Yarışmaları</v>
      </c>
      <c r="L226" s="163" t="str">
        <f>'5000m.'!N$4</f>
        <v>24 Ağustos 2013 - 16.43</v>
      </c>
      <c r="M226" s="163" t="s">
        <v>312</v>
      </c>
    </row>
    <row r="227" spans="1:13" s="359" customFormat="1" ht="28.5" customHeight="1">
      <c r="A227" s="157">
        <v>558</v>
      </c>
      <c r="B227" s="267" t="s">
        <v>445</v>
      </c>
      <c r="C227" s="269">
        <f>'5000m.'!C29</f>
        <v>0</v>
      </c>
      <c r="D227" s="271">
        <f>'5000m.'!D29</f>
        <v>0</v>
      </c>
      <c r="E227" s="271">
        <f>'5000m.'!E29</f>
        <v>0</v>
      </c>
      <c r="F227" s="273">
        <f>'5000m.'!F29</f>
        <v>0</v>
      </c>
      <c r="G227" s="270">
        <f>'5000m.'!A29</f>
        <v>0</v>
      </c>
      <c r="H227" s="165" t="s">
        <v>328</v>
      </c>
      <c r="I227" s="357"/>
      <c r="J227" s="159" t="str">
        <f>'YARIŞMA BİLGİLERİ'!$F$21</f>
        <v>Süper Lig Kadınlar</v>
      </c>
      <c r="K227" s="358" t="str">
        <f t="shared" si="3"/>
        <v>ANKARA-Süper Lig 1.Kademe Yarışmaları</v>
      </c>
      <c r="L227" s="163" t="str">
        <f>'5000m.'!N$4</f>
        <v>24 Ağustos 2013 - 16.43</v>
      </c>
      <c r="M227" s="163" t="s">
        <v>312</v>
      </c>
    </row>
    <row r="228" spans="1:13" s="359" customFormat="1" ht="28.5" customHeight="1">
      <c r="A228" s="157">
        <v>559</v>
      </c>
      <c r="B228" s="267" t="s">
        <v>445</v>
      </c>
      <c r="C228" s="269">
        <f>'5000m.'!C30</f>
        <v>0</v>
      </c>
      <c r="D228" s="271">
        <f>'5000m.'!D30</f>
        <v>0</v>
      </c>
      <c r="E228" s="271">
        <f>'5000m.'!E30</f>
        <v>0</v>
      </c>
      <c r="F228" s="273">
        <f>'5000m.'!F30</f>
        <v>0</v>
      </c>
      <c r="G228" s="270">
        <f>'5000m.'!A30</f>
        <v>0</v>
      </c>
      <c r="H228" s="165" t="s">
        <v>328</v>
      </c>
      <c r="I228" s="357"/>
      <c r="J228" s="159" t="str">
        <f>'YARIŞMA BİLGİLERİ'!$F$21</f>
        <v>Süper Lig Kadınlar</v>
      </c>
      <c r="K228" s="358" t="str">
        <f t="shared" si="3"/>
        <v>ANKARA-Süper Lig 1.Kademe Yarışmaları</v>
      </c>
      <c r="L228" s="163" t="str">
        <f>'5000m.'!N$4</f>
        <v>24 Ağustos 2013 - 16.43</v>
      </c>
      <c r="M228" s="163" t="s">
        <v>312</v>
      </c>
    </row>
    <row r="229" spans="1:13" s="359" customFormat="1" ht="28.5" customHeight="1">
      <c r="A229" s="157">
        <v>560</v>
      </c>
      <c r="B229" s="267" t="s">
        <v>445</v>
      </c>
      <c r="C229" s="269">
        <f>'5000m.'!C31</f>
        <v>0</v>
      </c>
      <c r="D229" s="271">
        <f>'5000m.'!D31</f>
        <v>0</v>
      </c>
      <c r="E229" s="271">
        <f>'5000m.'!E31</f>
        <v>0</v>
      </c>
      <c r="F229" s="273">
        <f>'5000m.'!F31</f>
        <v>0</v>
      </c>
      <c r="G229" s="270">
        <f>'5000m.'!A31</f>
        <v>0</v>
      </c>
      <c r="H229" s="165" t="s">
        <v>328</v>
      </c>
      <c r="I229" s="357"/>
      <c r="J229" s="159" t="str">
        <f>'YARIŞMA BİLGİLERİ'!$F$21</f>
        <v>Süper Lig Kadınlar</v>
      </c>
      <c r="K229" s="358" t="str">
        <f t="shared" si="3"/>
        <v>ANKARA-Süper Lig 1.Kademe Yarışmaları</v>
      </c>
      <c r="L229" s="163" t="str">
        <f>'5000m.'!N$4</f>
        <v>24 Ağustos 2013 - 16.43</v>
      </c>
      <c r="M229" s="163" t="s">
        <v>312</v>
      </c>
    </row>
    <row r="230" spans="1:13" s="359" customFormat="1" ht="28.5" customHeight="1">
      <c r="A230" s="157">
        <v>561</v>
      </c>
      <c r="B230" s="267" t="s">
        <v>445</v>
      </c>
      <c r="C230" s="269">
        <f>'5000m.'!C32</f>
        <v>0</v>
      </c>
      <c r="D230" s="271">
        <f>'5000m.'!D32</f>
        <v>0</v>
      </c>
      <c r="E230" s="271">
        <f>'5000m.'!E32</f>
        <v>0</v>
      </c>
      <c r="F230" s="273">
        <f>'5000m.'!F32</f>
        <v>0</v>
      </c>
      <c r="G230" s="270">
        <f>'5000m.'!A32</f>
        <v>0</v>
      </c>
      <c r="H230" s="165" t="s">
        <v>328</v>
      </c>
      <c r="I230" s="357"/>
      <c r="J230" s="159" t="str">
        <f>'YARIŞMA BİLGİLERİ'!$F$21</f>
        <v>Süper Lig Kadınlar</v>
      </c>
      <c r="K230" s="358" t="str">
        <f t="shared" si="3"/>
        <v>ANKARA-Süper Lig 1.Kademe Yarışmaları</v>
      </c>
      <c r="L230" s="163" t="str">
        <f>'5000m.'!N$4</f>
        <v>24 Ağustos 2013 - 16.43</v>
      </c>
      <c r="M230" s="163" t="s">
        <v>312</v>
      </c>
    </row>
    <row r="231" spans="1:13" s="359" customFormat="1" ht="28.5" customHeight="1">
      <c r="A231" s="157">
        <v>562</v>
      </c>
      <c r="B231" s="267" t="s">
        <v>445</v>
      </c>
      <c r="C231" s="269">
        <f>'5000m.'!C33</f>
        <v>0</v>
      </c>
      <c r="D231" s="271">
        <f>'5000m.'!D33</f>
        <v>0</v>
      </c>
      <c r="E231" s="271">
        <f>'5000m.'!E33</f>
        <v>0</v>
      </c>
      <c r="F231" s="273">
        <f>'5000m.'!F33</f>
        <v>0</v>
      </c>
      <c r="G231" s="270">
        <f>'5000m.'!A33</f>
        <v>0</v>
      </c>
      <c r="H231" s="165" t="s">
        <v>328</v>
      </c>
      <c r="I231" s="357"/>
      <c r="J231" s="159" t="str">
        <f>'YARIŞMA BİLGİLERİ'!$F$21</f>
        <v>Süper Lig Kadınlar</v>
      </c>
      <c r="K231" s="358" t="str">
        <f t="shared" si="3"/>
        <v>ANKARA-Süper Lig 1.Kademe Yarışmaları</v>
      </c>
      <c r="L231" s="163" t="str">
        <f>'5000m.'!N$4</f>
        <v>24 Ağustos 2013 - 16.43</v>
      </c>
      <c r="M231" s="163" t="s">
        <v>312</v>
      </c>
    </row>
    <row r="232" spans="1:13" s="359" customFormat="1" ht="28.5" customHeight="1">
      <c r="A232" s="157">
        <v>563</v>
      </c>
      <c r="B232" s="267" t="s">
        <v>330</v>
      </c>
      <c r="C232" s="269">
        <f>Çekiç!D8</f>
        <v>31882</v>
      </c>
      <c r="D232" s="271" t="str">
        <f>Çekiç!E8</f>
        <v>AYŞEGÜL ALNIAÇIK</v>
      </c>
      <c r="E232" s="271" t="str">
        <f>Çekiç!F8</f>
        <v>BURSA-B.Ş.BLD. SPOR</v>
      </c>
      <c r="F232" s="272">
        <f>Çekiç!N8</f>
        <v>6306</v>
      </c>
      <c r="G232" s="270">
        <f>Çekiç!A8</f>
        <v>1</v>
      </c>
      <c r="H232" s="165" t="s">
        <v>330</v>
      </c>
      <c r="I232" s="165" t="str">
        <f>Çekiç!G$4</f>
        <v>4 Kg.</v>
      </c>
      <c r="J232" s="159" t="str">
        <f>'YARIŞMA BİLGİLERİ'!$F$21</f>
        <v>Süper Lig Kadınlar</v>
      </c>
      <c r="K232" s="358" t="str">
        <f t="shared" si="3"/>
        <v>ANKARA-Süper Lig 1.Kademe Yarışmaları</v>
      </c>
      <c r="L232" s="163" t="str">
        <f>Çekiç!M$4</f>
        <v>24 Ağustos 2013 - 17.30</v>
      </c>
      <c r="M232" s="163" t="s">
        <v>312</v>
      </c>
    </row>
    <row r="233" spans="1:13" s="359" customFormat="1" ht="28.5" customHeight="1">
      <c r="A233" s="157">
        <v>564</v>
      </c>
      <c r="B233" s="267" t="s">
        <v>330</v>
      </c>
      <c r="C233" s="269" t="str">
        <f>Çekiç!D9</f>
        <v>10 06 1991</v>
      </c>
      <c r="D233" s="271" t="str">
        <f>Çekiç!E9</f>
        <v>ZELİHA UZUNBİLEK</v>
      </c>
      <c r="E233" s="271" t="str">
        <f>Çekiç!F9</f>
        <v>İSTANBUL-BEŞİKTAŞ J.K.</v>
      </c>
      <c r="F233" s="272">
        <f>Çekiç!N9</f>
        <v>5792</v>
      </c>
      <c r="G233" s="270">
        <f>Çekiç!A9</f>
        <v>2</v>
      </c>
      <c r="H233" s="165" t="s">
        <v>330</v>
      </c>
      <c r="I233" s="165" t="str">
        <f>Çekiç!G$4</f>
        <v>4 Kg.</v>
      </c>
      <c r="J233" s="159" t="str">
        <f>'YARIŞMA BİLGİLERİ'!$F$21</f>
        <v>Süper Lig Kadınlar</v>
      </c>
      <c r="K233" s="358" t="str">
        <f t="shared" si="3"/>
        <v>ANKARA-Süper Lig 1.Kademe Yarışmaları</v>
      </c>
      <c r="L233" s="163" t="str">
        <f>Çekiç!M$4</f>
        <v>24 Ağustos 2013 - 17.30</v>
      </c>
      <c r="M233" s="163" t="s">
        <v>312</v>
      </c>
    </row>
    <row r="234" spans="1:13" s="359" customFormat="1" ht="28.5" customHeight="1">
      <c r="A234" s="157">
        <v>565</v>
      </c>
      <c r="B234" s="267" t="s">
        <v>330</v>
      </c>
      <c r="C234" s="269">
        <f>Çekiç!D10</f>
        <v>33970</v>
      </c>
      <c r="D234" s="271" t="str">
        <f>Çekiç!E10</f>
        <v>ELİF KOÇAK</v>
      </c>
      <c r="E234" s="271" t="str">
        <f>Çekiç!F10</f>
        <v>ESKİŞEHİR-ANADOLU ÜNİVERSİTESİ</v>
      </c>
      <c r="F234" s="272">
        <f>Çekiç!N10</f>
        <v>5250</v>
      </c>
      <c r="G234" s="270">
        <f>Çekiç!A10</f>
        <v>3</v>
      </c>
      <c r="H234" s="165" t="s">
        <v>330</v>
      </c>
      <c r="I234" s="165" t="str">
        <f>Çekiç!G$4</f>
        <v>4 Kg.</v>
      </c>
      <c r="J234" s="159" t="str">
        <f>'YARIŞMA BİLGİLERİ'!$F$21</f>
        <v>Süper Lig Kadınlar</v>
      </c>
      <c r="K234" s="358" t="str">
        <f t="shared" si="3"/>
        <v>ANKARA-Süper Lig 1.Kademe Yarışmaları</v>
      </c>
      <c r="L234" s="163" t="str">
        <f>Çekiç!M$4</f>
        <v>24 Ağustos 2013 - 17.30</v>
      </c>
      <c r="M234" s="163" t="s">
        <v>312</v>
      </c>
    </row>
    <row r="235" spans="1:13" s="359" customFormat="1" ht="28.5" customHeight="1">
      <c r="A235" s="157">
        <v>566</v>
      </c>
      <c r="B235" s="267" t="s">
        <v>330</v>
      </c>
      <c r="C235" s="269">
        <f>Çekiç!D11</f>
        <v>31675</v>
      </c>
      <c r="D235" s="271" t="str">
        <f>Çekiç!E11</f>
        <v>SÜLBİYE ÖZCAN</v>
      </c>
      <c r="E235" s="271" t="str">
        <f>Çekiç!F11</f>
        <v>KOCAELİ-YUVACIK SPOR</v>
      </c>
      <c r="F235" s="272">
        <f>Çekiç!N11</f>
        <v>4917</v>
      </c>
      <c r="G235" s="270">
        <f>Çekiç!A11</f>
        <v>4</v>
      </c>
      <c r="H235" s="165" t="s">
        <v>330</v>
      </c>
      <c r="I235" s="165" t="str">
        <f>Çekiç!G$4</f>
        <v>4 Kg.</v>
      </c>
      <c r="J235" s="159" t="str">
        <f>'YARIŞMA BİLGİLERİ'!$F$21</f>
        <v>Süper Lig Kadınlar</v>
      </c>
      <c r="K235" s="358" t="str">
        <f t="shared" si="3"/>
        <v>ANKARA-Süper Lig 1.Kademe Yarışmaları</v>
      </c>
      <c r="L235" s="163" t="str">
        <f>Çekiç!M$4</f>
        <v>24 Ağustos 2013 - 17.30</v>
      </c>
      <c r="M235" s="163" t="s">
        <v>312</v>
      </c>
    </row>
    <row r="236" spans="1:13" s="359" customFormat="1" ht="28.5" customHeight="1">
      <c r="A236" s="157">
        <v>567</v>
      </c>
      <c r="B236" s="267" t="s">
        <v>330</v>
      </c>
      <c r="C236" s="269">
        <f>Çekiç!D12</f>
        <v>34893</v>
      </c>
      <c r="D236" s="271" t="str">
        <f>Çekiç!E12</f>
        <v>ŞENGÜL POLAT</v>
      </c>
      <c r="E236" s="271" t="str">
        <f>Çekiç!F12</f>
        <v>İZMİR-B.Ş.BLD. SPOR</v>
      </c>
      <c r="F236" s="272">
        <f>Çekiç!N12</f>
        <v>4756</v>
      </c>
      <c r="G236" s="270">
        <f>Çekiç!A12</f>
        <v>5</v>
      </c>
      <c r="H236" s="165" t="s">
        <v>330</v>
      </c>
      <c r="I236" s="165" t="str">
        <f>Çekiç!G$4</f>
        <v>4 Kg.</v>
      </c>
      <c r="J236" s="159" t="str">
        <f>'YARIŞMA BİLGİLERİ'!$F$21</f>
        <v>Süper Lig Kadınlar</v>
      </c>
      <c r="K236" s="358" t="str">
        <f t="shared" si="3"/>
        <v>ANKARA-Süper Lig 1.Kademe Yarışmaları</v>
      </c>
      <c r="L236" s="163" t="str">
        <f>Çekiç!M$4</f>
        <v>24 Ağustos 2013 - 17.30</v>
      </c>
      <c r="M236" s="163" t="s">
        <v>312</v>
      </c>
    </row>
    <row r="237" spans="1:13" s="359" customFormat="1" ht="28.5" customHeight="1">
      <c r="A237" s="157">
        <v>590</v>
      </c>
      <c r="B237" s="267" t="s">
        <v>330</v>
      </c>
      <c r="C237" s="269">
        <f>Çekiç!D13</f>
        <v>32916</v>
      </c>
      <c r="D237" s="271" t="str">
        <f>Çekiç!E13</f>
        <v>YAĞMUR TAŞ</v>
      </c>
      <c r="E237" s="271" t="str">
        <f>Çekiç!F13</f>
        <v>İSTANBUL-FENERBAHÇE</v>
      </c>
      <c r="F237" s="272">
        <f>Çekiç!N13</f>
        <v>4708</v>
      </c>
      <c r="G237" s="270">
        <f>Çekiç!A13</f>
        <v>6</v>
      </c>
      <c r="H237" s="165" t="s">
        <v>330</v>
      </c>
      <c r="I237" s="165" t="str">
        <f>Çekiç!G$4</f>
        <v>4 Kg.</v>
      </c>
      <c r="J237" s="159" t="str">
        <f>'YARIŞMA BİLGİLERİ'!$F$21</f>
        <v>Süper Lig Kadınlar</v>
      </c>
      <c r="K237" s="358" t="str">
        <f t="shared" si="3"/>
        <v>ANKARA-Süper Lig 1.Kademe Yarışmaları</v>
      </c>
      <c r="L237" s="163" t="str">
        <f>Çekiç!M$4</f>
        <v>24 Ağustos 2013 - 17.30</v>
      </c>
      <c r="M237" s="163" t="s">
        <v>312</v>
      </c>
    </row>
    <row r="238" spans="1:13" s="359" customFormat="1" ht="28.5" customHeight="1">
      <c r="A238" s="157">
        <v>591</v>
      </c>
      <c r="B238" s="267" t="s">
        <v>330</v>
      </c>
      <c r="C238" s="269">
        <f>Çekiç!D14</f>
        <v>35607</v>
      </c>
      <c r="D238" s="271" t="str">
        <f>Çekiç!E14</f>
        <v>ÇİLEM ÇATALOĞLU</v>
      </c>
      <c r="E238" s="271" t="str">
        <f>Çekiç!F14</f>
        <v>İSTANBUL-ENKA SPOR</v>
      </c>
      <c r="F238" s="272">
        <f>Çekiç!N14</f>
        <v>4174</v>
      </c>
      <c r="G238" s="270">
        <f>Çekiç!A14</f>
        <v>7</v>
      </c>
      <c r="H238" s="165" t="s">
        <v>330</v>
      </c>
      <c r="I238" s="165" t="str">
        <f>Çekiç!G$4</f>
        <v>4 Kg.</v>
      </c>
      <c r="J238" s="159" t="str">
        <f>'YARIŞMA BİLGİLERİ'!$F$21</f>
        <v>Süper Lig Kadınlar</v>
      </c>
      <c r="K238" s="358" t="str">
        <f t="shared" si="3"/>
        <v>ANKARA-Süper Lig 1.Kademe Yarışmaları</v>
      </c>
      <c r="L238" s="163" t="str">
        <f>Çekiç!M$4</f>
        <v>24 Ağustos 2013 - 17.30</v>
      </c>
      <c r="M238" s="163" t="s">
        <v>312</v>
      </c>
    </row>
    <row r="239" spans="1:13" s="359" customFormat="1" ht="28.5" customHeight="1">
      <c r="A239" s="157">
        <v>592</v>
      </c>
      <c r="B239" s="267" t="s">
        <v>330</v>
      </c>
      <c r="C239" s="269">
        <f>Çekiç!D15</f>
        <v>34724</v>
      </c>
      <c r="D239" s="271" t="str">
        <f>Çekiç!E15</f>
        <v>MERVE GENİŞ</v>
      </c>
      <c r="E239" s="271" t="str">
        <f>Çekiç!F15</f>
        <v>İSTANBUL-ÜSKÜDAR BELEDİYESİ</v>
      </c>
      <c r="F239" s="272">
        <f>Çekiç!N15</f>
        <v>3694</v>
      </c>
      <c r="G239" s="270">
        <f>Çekiç!A15</f>
        <v>8</v>
      </c>
      <c r="H239" s="165" t="s">
        <v>330</v>
      </c>
      <c r="I239" s="165" t="str">
        <f>Çekiç!G$4</f>
        <v>4 Kg.</v>
      </c>
      <c r="J239" s="159" t="str">
        <f>'YARIŞMA BİLGİLERİ'!$F$21</f>
        <v>Süper Lig Kadınlar</v>
      </c>
      <c r="K239" s="358" t="str">
        <f t="shared" si="3"/>
        <v>ANKARA-Süper Lig 1.Kademe Yarışmaları</v>
      </c>
      <c r="L239" s="163" t="str">
        <f>Çekiç!M$4</f>
        <v>24 Ağustos 2013 - 17.30</v>
      </c>
      <c r="M239" s="163" t="s">
        <v>312</v>
      </c>
    </row>
    <row r="240" spans="1:13" s="359" customFormat="1" ht="28.5" customHeight="1">
      <c r="A240" s="157">
        <v>593</v>
      </c>
      <c r="B240" s="267" t="s">
        <v>330</v>
      </c>
      <c r="C240" s="269">
        <f>Çekiç!D16</f>
      </c>
      <c r="D240" s="271">
        <f>Çekiç!E16</f>
      </c>
      <c r="E240" s="271">
        <f>Çekiç!F16</f>
      </c>
      <c r="F240" s="272">
        <f>Çekiç!N16</f>
        <v>0</v>
      </c>
      <c r="G240" s="270">
        <f>Çekiç!A16</f>
        <v>0</v>
      </c>
      <c r="H240" s="165" t="s">
        <v>330</v>
      </c>
      <c r="I240" s="165" t="str">
        <f>Çekiç!G$4</f>
        <v>4 Kg.</v>
      </c>
      <c r="J240" s="159" t="str">
        <f>'YARIŞMA BİLGİLERİ'!$F$21</f>
        <v>Süper Lig Kadınlar</v>
      </c>
      <c r="K240" s="358" t="str">
        <f t="shared" si="3"/>
        <v>ANKARA-Süper Lig 1.Kademe Yarışmaları</v>
      </c>
      <c r="L240" s="163" t="str">
        <f>Çekiç!M$4</f>
        <v>24 Ağustos 2013 - 17.30</v>
      </c>
      <c r="M240" s="163" t="s">
        <v>312</v>
      </c>
    </row>
    <row r="241" spans="1:13" s="359" customFormat="1" ht="28.5" customHeight="1">
      <c r="A241" s="157">
        <v>594</v>
      </c>
      <c r="B241" s="267" t="s">
        <v>330</v>
      </c>
      <c r="C241" s="269">
        <f>Çekiç!D17</f>
      </c>
      <c r="D241" s="271">
        <f>Çekiç!E17</f>
      </c>
      <c r="E241" s="271">
        <f>Çekiç!F17</f>
      </c>
      <c r="F241" s="272">
        <f>Çekiç!N17</f>
        <v>0</v>
      </c>
      <c r="G241" s="270">
        <f>Çekiç!A17</f>
        <v>0</v>
      </c>
      <c r="H241" s="165" t="s">
        <v>330</v>
      </c>
      <c r="I241" s="165" t="str">
        <f>Çekiç!G$4</f>
        <v>4 Kg.</v>
      </c>
      <c r="J241" s="159" t="str">
        <f>'YARIŞMA BİLGİLERİ'!$F$21</f>
        <v>Süper Lig Kadınlar</v>
      </c>
      <c r="K241" s="358" t="str">
        <f t="shared" si="3"/>
        <v>ANKARA-Süper Lig 1.Kademe Yarışmaları</v>
      </c>
      <c r="L241" s="163" t="str">
        <f>Çekiç!M$4</f>
        <v>24 Ağustos 2013 - 17.30</v>
      </c>
      <c r="M241" s="163" t="s">
        <v>312</v>
      </c>
    </row>
    <row r="242" spans="1:13" s="359" customFormat="1" ht="28.5" customHeight="1">
      <c r="A242" s="157">
        <v>595</v>
      </c>
      <c r="B242" s="267" t="s">
        <v>330</v>
      </c>
      <c r="C242" s="269">
        <f>Çekiç!D18</f>
      </c>
      <c r="D242" s="271">
        <f>Çekiç!E18</f>
      </c>
      <c r="E242" s="271">
        <f>Çekiç!F18</f>
      </c>
      <c r="F242" s="272">
        <f>Çekiç!N18</f>
        <v>0</v>
      </c>
      <c r="G242" s="270">
        <f>Çekiç!A18</f>
        <v>0</v>
      </c>
      <c r="H242" s="165" t="s">
        <v>330</v>
      </c>
      <c r="I242" s="165" t="str">
        <f>Çekiç!G$4</f>
        <v>4 Kg.</v>
      </c>
      <c r="J242" s="159" t="str">
        <f>'YARIŞMA BİLGİLERİ'!$F$21</f>
        <v>Süper Lig Kadınlar</v>
      </c>
      <c r="K242" s="358" t="str">
        <f t="shared" si="3"/>
        <v>ANKARA-Süper Lig 1.Kademe Yarışmaları</v>
      </c>
      <c r="L242" s="163" t="str">
        <f>Çekiç!M$4</f>
        <v>24 Ağustos 2013 - 17.30</v>
      </c>
      <c r="M242" s="163" t="s">
        <v>312</v>
      </c>
    </row>
    <row r="243" spans="1:13" s="359" customFormat="1" ht="28.5" customHeight="1">
      <c r="A243" s="157">
        <v>596</v>
      </c>
      <c r="B243" s="267" t="s">
        <v>330</v>
      </c>
      <c r="C243" s="269">
        <f>Çekiç!D19</f>
      </c>
      <c r="D243" s="271">
        <f>Çekiç!E19</f>
      </c>
      <c r="E243" s="271">
        <f>Çekiç!F19</f>
      </c>
      <c r="F243" s="272">
        <f>Çekiç!N19</f>
        <v>0</v>
      </c>
      <c r="G243" s="270">
        <f>Çekiç!A19</f>
        <v>0</v>
      </c>
      <c r="H243" s="165" t="s">
        <v>330</v>
      </c>
      <c r="I243" s="165" t="str">
        <f>Çekiç!G$4</f>
        <v>4 Kg.</v>
      </c>
      <c r="J243" s="159" t="str">
        <f>'YARIŞMA BİLGİLERİ'!$F$21</f>
        <v>Süper Lig Kadınlar</v>
      </c>
      <c r="K243" s="358" t="str">
        <f t="shared" si="3"/>
        <v>ANKARA-Süper Lig 1.Kademe Yarışmaları</v>
      </c>
      <c r="L243" s="163" t="str">
        <f>Çekiç!M$4</f>
        <v>24 Ağustos 2013 - 17.30</v>
      </c>
      <c r="M243" s="163" t="s">
        <v>312</v>
      </c>
    </row>
    <row r="244" spans="1:13" s="359" customFormat="1" ht="28.5" customHeight="1">
      <c r="A244" s="157">
        <v>597</v>
      </c>
      <c r="B244" s="267" t="s">
        <v>330</v>
      </c>
      <c r="C244" s="269">
        <f>Çekiç!D20</f>
      </c>
      <c r="D244" s="271">
        <f>Çekiç!E20</f>
      </c>
      <c r="E244" s="271">
        <f>Çekiç!F20</f>
      </c>
      <c r="F244" s="272">
        <f>Çekiç!N20</f>
        <v>0</v>
      </c>
      <c r="G244" s="270">
        <f>Çekiç!A20</f>
        <v>0</v>
      </c>
      <c r="H244" s="165" t="s">
        <v>330</v>
      </c>
      <c r="I244" s="165" t="str">
        <f>Çekiç!G$4</f>
        <v>4 Kg.</v>
      </c>
      <c r="J244" s="159" t="str">
        <f>'YARIŞMA BİLGİLERİ'!$F$21</f>
        <v>Süper Lig Kadınlar</v>
      </c>
      <c r="K244" s="358" t="str">
        <f t="shared" si="3"/>
        <v>ANKARA-Süper Lig 1.Kademe Yarışmaları</v>
      </c>
      <c r="L244" s="163" t="str">
        <f>Çekiç!M$4</f>
        <v>24 Ağustos 2013 - 17.30</v>
      </c>
      <c r="M244" s="163" t="s">
        <v>312</v>
      </c>
    </row>
    <row r="245" spans="1:13" s="359" customFormat="1" ht="28.5" customHeight="1">
      <c r="A245" s="157">
        <v>598</v>
      </c>
      <c r="B245" s="267" t="s">
        <v>330</v>
      </c>
      <c r="C245" s="269">
        <f>Çekiç!D21</f>
      </c>
      <c r="D245" s="271">
        <f>Çekiç!E21</f>
      </c>
      <c r="E245" s="271">
        <f>Çekiç!F21</f>
      </c>
      <c r="F245" s="272">
        <f>Çekiç!N21</f>
        <v>0</v>
      </c>
      <c r="G245" s="270">
        <f>Çekiç!A21</f>
        <v>0</v>
      </c>
      <c r="H245" s="165" t="s">
        <v>330</v>
      </c>
      <c r="I245" s="165" t="str">
        <f>Çekiç!G$4</f>
        <v>4 Kg.</v>
      </c>
      <c r="J245" s="159" t="str">
        <f>'YARIŞMA BİLGİLERİ'!$F$21</f>
        <v>Süper Lig Kadınlar</v>
      </c>
      <c r="K245" s="358" t="str">
        <f t="shared" si="3"/>
        <v>ANKARA-Süper Lig 1.Kademe Yarışmaları</v>
      </c>
      <c r="L245" s="163" t="str">
        <f>Çekiç!M$4</f>
        <v>24 Ağustos 2013 - 17.30</v>
      </c>
      <c r="M245" s="163" t="s">
        <v>312</v>
      </c>
    </row>
    <row r="246" spans="1:13" s="359" customFormat="1" ht="28.5" customHeight="1">
      <c r="A246" s="157">
        <v>599</v>
      </c>
      <c r="B246" s="267" t="s">
        <v>330</v>
      </c>
      <c r="C246" s="269">
        <f>Çekiç!D22</f>
      </c>
      <c r="D246" s="271">
        <f>Çekiç!E22</f>
      </c>
      <c r="E246" s="271">
        <f>Çekiç!F22</f>
      </c>
      <c r="F246" s="272">
        <f>Çekiç!N22</f>
        <v>0</v>
      </c>
      <c r="G246" s="270">
        <f>Çekiç!A22</f>
        <v>0</v>
      </c>
      <c r="H246" s="165" t="s">
        <v>330</v>
      </c>
      <c r="I246" s="165" t="str">
        <f>Çekiç!G$4</f>
        <v>4 Kg.</v>
      </c>
      <c r="J246" s="159" t="str">
        <f>'YARIŞMA BİLGİLERİ'!$F$21</f>
        <v>Süper Lig Kadınlar</v>
      </c>
      <c r="K246" s="358" t="str">
        <f t="shared" si="3"/>
        <v>ANKARA-Süper Lig 1.Kademe Yarışmaları</v>
      </c>
      <c r="L246" s="163" t="str">
        <f>Çekiç!M$4</f>
        <v>24 Ağustos 2013 - 17.30</v>
      </c>
      <c r="M246" s="163" t="s">
        <v>312</v>
      </c>
    </row>
    <row r="247" spans="1:13" s="359" customFormat="1" ht="28.5" customHeight="1">
      <c r="A247" s="157">
        <v>600</v>
      </c>
      <c r="B247" s="267" t="s">
        <v>330</v>
      </c>
      <c r="C247" s="269">
        <f>Çekiç!D23</f>
      </c>
      <c r="D247" s="271">
        <f>Çekiç!E23</f>
      </c>
      <c r="E247" s="271">
        <f>Çekiç!F23</f>
      </c>
      <c r="F247" s="272">
        <f>Çekiç!N23</f>
        <v>0</v>
      </c>
      <c r="G247" s="270">
        <f>Çekiç!A23</f>
        <v>0</v>
      </c>
      <c r="H247" s="165" t="s">
        <v>330</v>
      </c>
      <c r="I247" s="165" t="str">
        <f>Çekiç!G$4</f>
        <v>4 Kg.</v>
      </c>
      <c r="J247" s="159" t="str">
        <f>'YARIŞMA BİLGİLERİ'!$F$21</f>
        <v>Süper Lig Kadınlar</v>
      </c>
      <c r="K247" s="358" t="str">
        <f t="shared" si="3"/>
        <v>ANKARA-Süper Lig 1.Kademe Yarışmaları</v>
      </c>
      <c r="L247" s="163" t="str">
        <f>Çekiç!M$4</f>
        <v>24 Ağustos 2013 - 17.30</v>
      </c>
      <c r="M247" s="163" t="s">
        <v>312</v>
      </c>
    </row>
    <row r="248" spans="1:13" s="359" customFormat="1" ht="28.5" customHeight="1">
      <c r="A248" s="157">
        <v>601</v>
      </c>
      <c r="B248" s="267" t="s">
        <v>330</v>
      </c>
      <c r="C248" s="269">
        <f>Çekiç!D24</f>
      </c>
      <c r="D248" s="271">
        <f>Çekiç!E24</f>
      </c>
      <c r="E248" s="271">
        <f>Çekiç!F24</f>
      </c>
      <c r="F248" s="272">
        <f>Çekiç!N24</f>
        <v>0</v>
      </c>
      <c r="G248" s="270">
        <f>Çekiç!A24</f>
        <v>0</v>
      </c>
      <c r="H248" s="165" t="s">
        <v>330</v>
      </c>
      <c r="I248" s="165" t="str">
        <f>Çekiç!G$4</f>
        <v>4 Kg.</v>
      </c>
      <c r="J248" s="159" t="str">
        <f>'YARIŞMA BİLGİLERİ'!$F$21</f>
        <v>Süper Lig Kadınlar</v>
      </c>
      <c r="K248" s="358" t="str">
        <f t="shared" si="3"/>
        <v>ANKARA-Süper Lig 1.Kademe Yarışmaları</v>
      </c>
      <c r="L248" s="163" t="str">
        <f>Çekiç!M$4</f>
        <v>24 Ağustos 2013 - 17.30</v>
      </c>
      <c r="M248" s="163" t="s">
        <v>312</v>
      </c>
    </row>
    <row r="249" spans="1:13" s="359" customFormat="1" ht="28.5" customHeight="1">
      <c r="A249" s="157">
        <v>602</v>
      </c>
      <c r="B249" s="267" t="s">
        <v>330</v>
      </c>
      <c r="C249" s="269">
        <f>Çekiç!D25</f>
      </c>
      <c r="D249" s="271">
        <f>Çekiç!E25</f>
      </c>
      <c r="E249" s="271">
        <f>Çekiç!F25</f>
      </c>
      <c r="F249" s="272">
        <f>Çekiç!N25</f>
        <v>0</v>
      </c>
      <c r="G249" s="270">
        <f>Çekiç!A25</f>
        <v>0</v>
      </c>
      <c r="H249" s="165" t="s">
        <v>330</v>
      </c>
      <c r="I249" s="165" t="str">
        <f>Çekiç!G$4</f>
        <v>4 Kg.</v>
      </c>
      <c r="J249" s="159" t="str">
        <f>'YARIŞMA BİLGİLERİ'!$F$21</f>
        <v>Süper Lig Kadınlar</v>
      </c>
      <c r="K249" s="358" t="str">
        <f t="shared" si="3"/>
        <v>ANKARA-Süper Lig 1.Kademe Yarışmaları</v>
      </c>
      <c r="L249" s="163" t="str">
        <f>Çekiç!M$4</f>
        <v>24 Ağustos 2013 - 17.30</v>
      </c>
      <c r="M249" s="163" t="s">
        <v>312</v>
      </c>
    </row>
    <row r="250" spans="1:13" s="359" customFormat="1" ht="28.5" customHeight="1">
      <c r="A250" s="157">
        <v>603</v>
      </c>
      <c r="B250" s="267" t="s">
        <v>330</v>
      </c>
      <c r="C250" s="269">
        <f>Çekiç!D26</f>
      </c>
      <c r="D250" s="271">
        <f>Çekiç!E26</f>
      </c>
      <c r="E250" s="271">
        <f>Çekiç!F26</f>
      </c>
      <c r="F250" s="272">
        <f>Çekiç!N26</f>
        <v>0</v>
      </c>
      <c r="G250" s="270">
        <f>Çekiç!A26</f>
        <v>0</v>
      </c>
      <c r="H250" s="165" t="s">
        <v>330</v>
      </c>
      <c r="I250" s="165" t="str">
        <f>Çekiç!G$4</f>
        <v>4 Kg.</v>
      </c>
      <c r="J250" s="159" t="str">
        <f>'YARIŞMA BİLGİLERİ'!$F$21</f>
        <v>Süper Lig Kadınlar</v>
      </c>
      <c r="K250" s="358" t="str">
        <f t="shared" si="3"/>
        <v>ANKARA-Süper Lig 1.Kademe Yarışmaları</v>
      </c>
      <c r="L250" s="163" t="str">
        <f>Çekiç!M$4</f>
        <v>24 Ağustos 2013 - 17.30</v>
      </c>
      <c r="M250" s="163" t="s">
        <v>312</v>
      </c>
    </row>
    <row r="251" spans="1:13" s="359" customFormat="1" ht="28.5" customHeight="1">
      <c r="A251" s="157">
        <v>604</v>
      </c>
      <c r="B251" s="267" t="s">
        <v>330</v>
      </c>
      <c r="C251" s="269">
        <f>Çekiç!D27</f>
      </c>
      <c r="D251" s="271">
        <f>Çekiç!E27</f>
      </c>
      <c r="E251" s="271">
        <f>Çekiç!F27</f>
      </c>
      <c r="F251" s="272">
        <f>Çekiç!N27</f>
        <v>0</v>
      </c>
      <c r="G251" s="270">
        <f>Çekiç!A27</f>
        <v>0</v>
      </c>
      <c r="H251" s="165" t="s">
        <v>330</v>
      </c>
      <c r="I251" s="165" t="str">
        <f>Çekiç!G$4</f>
        <v>4 Kg.</v>
      </c>
      <c r="J251" s="159" t="str">
        <f>'YARIŞMA BİLGİLERİ'!$F$21</f>
        <v>Süper Lig Kadınlar</v>
      </c>
      <c r="K251" s="358" t="str">
        <f t="shared" si="3"/>
        <v>ANKARA-Süper Lig 1.Kademe Yarışmaları</v>
      </c>
      <c r="L251" s="163" t="str">
        <f>Çekiç!M$4</f>
        <v>24 Ağustos 2013 - 17.30</v>
      </c>
      <c r="M251" s="163" t="s">
        <v>312</v>
      </c>
    </row>
    <row r="252" spans="1:13" s="359" customFormat="1" ht="28.5" customHeight="1">
      <c r="A252" s="157">
        <v>605</v>
      </c>
      <c r="B252" s="267" t="s">
        <v>330</v>
      </c>
      <c r="C252" s="269">
        <f>Çekiç!D28</f>
      </c>
      <c r="D252" s="271">
        <f>Çekiç!E28</f>
      </c>
      <c r="E252" s="271">
        <f>Çekiç!F28</f>
      </c>
      <c r="F252" s="272">
        <f>Çekiç!N28</f>
        <v>0</v>
      </c>
      <c r="G252" s="270">
        <f>Çekiç!A28</f>
        <v>0</v>
      </c>
      <c r="H252" s="165" t="s">
        <v>330</v>
      </c>
      <c r="I252" s="165" t="str">
        <f>Çekiç!G$4</f>
        <v>4 Kg.</v>
      </c>
      <c r="J252" s="159" t="str">
        <f>'YARIŞMA BİLGİLERİ'!$F$21</f>
        <v>Süper Lig Kadınlar</v>
      </c>
      <c r="K252" s="358" t="str">
        <f t="shared" si="3"/>
        <v>ANKARA-Süper Lig 1.Kademe Yarışmaları</v>
      </c>
      <c r="L252" s="163" t="str">
        <f>Çekiç!M$4</f>
        <v>24 Ağustos 2013 - 17.30</v>
      </c>
      <c r="M252" s="163" t="s">
        <v>312</v>
      </c>
    </row>
    <row r="253" spans="1:13" s="359" customFormat="1" ht="28.5" customHeight="1">
      <c r="A253" s="157">
        <v>606</v>
      </c>
      <c r="B253" s="267" t="s">
        <v>330</v>
      </c>
      <c r="C253" s="269">
        <f>Çekiç!D29</f>
      </c>
      <c r="D253" s="271">
        <f>Çekiç!E29</f>
      </c>
      <c r="E253" s="271">
        <f>Çekiç!F29</f>
      </c>
      <c r="F253" s="272">
        <f>Çekiç!N29</f>
        <v>0</v>
      </c>
      <c r="G253" s="270">
        <f>Çekiç!A29</f>
        <v>0</v>
      </c>
      <c r="H253" s="165" t="s">
        <v>330</v>
      </c>
      <c r="I253" s="165" t="str">
        <f>Çekiç!G$4</f>
        <v>4 Kg.</v>
      </c>
      <c r="J253" s="159" t="str">
        <f>'YARIŞMA BİLGİLERİ'!$F$21</f>
        <v>Süper Lig Kadınlar</v>
      </c>
      <c r="K253" s="358" t="str">
        <f t="shared" si="3"/>
        <v>ANKARA-Süper Lig 1.Kademe Yarışmaları</v>
      </c>
      <c r="L253" s="163" t="str">
        <f>Çekiç!M$4</f>
        <v>24 Ağustos 2013 - 17.30</v>
      </c>
      <c r="M253" s="163" t="s">
        <v>312</v>
      </c>
    </row>
    <row r="254" spans="1:13" s="359" customFormat="1" ht="28.5" customHeight="1">
      <c r="A254" s="157">
        <v>607</v>
      </c>
      <c r="B254" s="267" t="s">
        <v>330</v>
      </c>
      <c r="C254" s="269">
        <f>Çekiç!D30</f>
      </c>
      <c r="D254" s="271">
        <f>Çekiç!E30</f>
      </c>
      <c r="E254" s="271">
        <f>Çekiç!F30</f>
      </c>
      <c r="F254" s="272">
        <f>Çekiç!N30</f>
        <v>0</v>
      </c>
      <c r="G254" s="270">
        <f>Çekiç!A30</f>
        <v>0</v>
      </c>
      <c r="H254" s="165" t="s">
        <v>330</v>
      </c>
      <c r="I254" s="165" t="str">
        <f>Çekiç!G$4</f>
        <v>4 Kg.</v>
      </c>
      <c r="J254" s="159" t="str">
        <f>'YARIŞMA BİLGİLERİ'!$F$21</f>
        <v>Süper Lig Kadınlar</v>
      </c>
      <c r="K254" s="358" t="str">
        <f t="shared" si="3"/>
        <v>ANKARA-Süper Lig 1.Kademe Yarışmaları</v>
      </c>
      <c r="L254" s="163" t="str">
        <f>Çekiç!M$4</f>
        <v>24 Ağustos 2013 - 17.30</v>
      </c>
      <c r="M254" s="163" t="s">
        <v>312</v>
      </c>
    </row>
    <row r="255" spans="1:13" s="359" customFormat="1" ht="28.5" customHeight="1">
      <c r="A255" s="157">
        <v>608</v>
      </c>
      <c r="B255" s="267" t="s">
        <v>330</v>
      </c>
      <c r="C255" s="269">
        <f>Çekiç!D31</f>
      </c>
      <c r="D255" s="271">
        <f>Çekiç!E31</f>
      </c>
      <c r="E255" s="271">
        <f>Çekiç!F31</f>
      </c>
      <c r="F255" s="272">
        <f>Çekiç!N31</f>
        <v>0</v>
      </c>
      <c r="G255" s="270">
        <f>Çekiç!A31</f>
        <v>0</v>
      </c>
      <c r="H255" s="165" t="s">
        <v>330</v>
      </c>
      <c r="I255" s="165" t="str">
        <f>Çekiç!G$4</f>
        <v>4 Kg.</v>
      </c>
      <c r="J255" s="159" t="str">
        <f>'YARIŞMA BİLGİLERİ'!$F$21</f>
        <v>Süper Lig Kadınlar</v>
      </c>
      <c r="K255" s="358" t="str">
        <f t="shared" si="3"/>
        <v>ANKARA-Süper Lig 1.Kademe Yarışmaları</v>
      </c>
      <c r="L255" s="163" t="str">
        <f>Çekiç!M$4</f>
        <v>24 Ağustos 2013 - 17.30</v>
      </c>
      <c r="M255" s="163" t="s">
        <v>312</v>
      </c>
    </row>
    <row r="256" spans="1:13" s="359" customFormat="1" ht="28.5" customHeight="1">
      <c r="A256" s="157">
        <v>609</v>
      </c>
      <c r="B256" s="267" t="s">
        <v>330</v>
      </c>
      <c r="C256" s="269">
        <f>Çekiç!D32</f>
      </c>
      <c r="D256" s="271">
        <f>Çekiç!E32</f>
      </c>
      <c r="E256" s="271">
        <f>Çekiç!F32</f>
      </c>
      <c r="F256" s="272">
        <f>Çekiç!N32</f>
        <v>0</v>
      </c>
      <c r="G256" s="270">
        <f>Çekiç!A32</f>
        <v>0</v>
      </c>
      <c r="H256" s="165" t="s">
        <v>330</v>
      </c>
      <c r="I256" s="165" t="str">
        <f>Çekiç!G$4</f>
        <v>4 Kg.</v>
      </c>
      <c r="J256" s="159" t="str">
        <f>'YARIŞMA BİLGİLERİ'!$F$21</f>
        <v>Süper Lig Kadınlar</v>
      </c>
      <c r="K256" s="358" t="str">
        <f t="shared" si="3"/>
        <v>ANKARA-Süper Lig 1.Kademe Yarışmaları</v>
      </c>
      <c r="L256" s="163" t="str">
        <f>Çekiç!M$4</f>
        <v>24 Ağustos 2013 - 17.30</v>
      </c>
      <c r="M256" s="163" t="s">
        <v>312</v>
      </c>
    </row>
    <row r="257" spans="1:13" s="359" customFormat="1" ht="28.5" customHeight="1">
      <c r="A257" s="157">
        <v>610</v>
      </c>
      <c r="B257" s="167" t="s">
        <v>245</v>
      </c>
      <c r="C257" s="158">
        <f>Gülle!D8</f>
        <v>35120</v>
      </c>
      <c r="D257" s="162" t="str">
        <f>Gülle!E8</f>
        <v>EMEL DERELİ</v>
      </c>
      <c r="E257" s="162" t="str">
        <f>Gülle!F8</f>
        <v>İSTANBUL-FENERBAHÇE</v>
      </c>
      <c r="F257" s="164">
        <f>Gülle!N8</f>
        <v>1550</v>
      </c>
      <c r="G257" s="165">
        <f>Gülle!A8</f>
        <v>1</v>
      </c>
      <c r="H257" s="165" t="s">
        <v>186</v>
      </c>
      <c r="I257" s="165" t="str">
        <f>Gülle!G$4</f>
        <v>4 Kg.</v>
      </c>
      <c r="J257" s="159" t="str">
        <f>'YARIŞMA BİLGİLERİ'!$F$21</f>
        <v>Süper Lig Kadınlar</v>
      </c>
      <c r="K257" s="162" t="str">
        <f t="shared" si="3"/>
        <v>ANKARA-Süper Lig 1.Kademe Yarışmaları</v>
      </c>
      <c r="L257" s="163" t="str">
        <f>Gülle!M$4</f>
        <v>24 Ağustos 2013 - 17.30</v>
      </c>
      <c r="M257" s="163" t="s">
        <v>312</v>
      </c>
    </row>
    <row r="258" spans="1:13" s="359" customFormat="1" ht="28.5" customHeight="1">
      <c r="A258" s="157">
        <v>611</v>
      </c>
      <c r="B258" s="167" t="s">
        <v>245</v>
      </c>
      <c r="C258" s="158">
        <f>Gülle!D9</f>
        <v>34243</v>
      </c>
      <c r="D258" s="162" t="str">
        <f>Gülle!E9</f>
        <v>DİLEK ÖZADA</v>
      </c>
      <c r="E258" s="162" t="str">
        <f>Gülle!F9</f>
        <v>ESKİŞEHİR-ANADOLU ÜNİVERSİTESİ</v>
      </c>
      <c r="F258" s="164">
        <f>Gülle!N9</f>
        <v>1416</v>
      </c>
      <c r="G258" s="165">
        <f>Gülle!A9</f>
        <v>2</v>
      </c>
      <c r="H258" s="165" t="s">
        <v>186</v>
      </c>
      <c r="I258" s="165" t="str">
        <f>Gülle!G$4</f>
        <v>4 Kg.</v>
      </c>
      <c r="J258" s="159" t="str">
        <f>'YARIŞMA BİLGİLERİ'!$F$21</f>
        <v>Süper Lig Kadınlar</v>
      </c>
      <c r="K258" s="162" t="str">
        <f t="shared" si="3"/>
        <v>ANKARA-Süper Lig 1.Kademe Yarışmaları</v>
      </c>
      <c r="L258" s="163" t="str">
        <f>Gülle!M$4</f>
        <v>24 Ağustos 2013 - 17.30</v>
      </c>
      <c r="M258" s="163" t="s">
        <v>312</v>
      </c>
    </row>
    <row r="259" spans="1:13" s="359" customFormat="1" ht="28.5" customHeight="1">
      <c r="A259" s="157">
        <v>612</v>
      </c>
      <c r="B259" s="167" t="s">
        <v>245</v>
      </c>
      <c r="C259" s="158">
        <f>Gülle!D10</f>
        <v>29994</v>
      </c>
      <c r="D259" s="162" t="str">
        <f>Gülle!E10</f>
        <v>FİLİZ KADOĞAN GÜL</v>
      </c>
      <c r="E259" s="162" t="str">
        <f>Gülle!F10</f>
        <v>İSTANBUL-ENKA SPOR</v>
      </c>
      <c r="F259" s="164">
        <f>Gülle!N10</f>
        <v>1353</v>
      </c>
      <c r="G259" s="165">
        <f>Gülle!A10</f>
        <v>3</v>
      </c>
      <c r="H259" s="165" t="s">
        <v>186</v>
      </c>
      <c r="I259" s="165" t="str">
        <f>Gülle!G$4</f>
        <v>4 Kg.</v>
      </c>
      <c r="J259" s="159" t="str">
        <f>'YARIŞMA BİLGİLERİ'!$F$21</f>
        <v>Süper Lig Kadınlar</v>
      </c>
      <c r="K259" s="162" t="str">
        <f aca="true" t="shared" si="4" ref="K259:K322">CONCATENATE(K$1,"-",A$1)</f>
        <v>ANKARA-Süper Lig 1.Kademe Yarışmaları</v>
      </c>
      <c r="L259" s="163" t="str">
        <f>Gülle!M$4</f>
        <v>24 Ağustos 2013 - 17.30</v>
      </c>
      <c r="M259" s="163" t="s">
        <v>312</v>
      </c>
    </row>
    <row r="260" spans="1:13" s="359" customFormat="1" ht="28.5" customHeight="1">
      <c r="A260" s="157">
        <v>613</v>
      </c>
      <c r="B260" s="167" t="s">
        <v>245</v>
      </c>
      <c r="C260" s="158">
        <f>Gülle!D11</f>
        <v>33493</v>
      </c>
      <c r="D260" s="162" t="str">
        <f>Gülle!E11</f>
        <v>ZEYNEP BAHADIR</v>
      </c>
      <c r="E260" s="162" t="str">
        <f>Gülle!F11</f>
        <v>BURSA-B.Ş.BLD. SPOR</v>
      </c>
      <c r="F260" s="164">
        <f>Gülle!N11</f>
        <v>1253</v>
      </c>
      <c r="G260" s="165">
        <f>Gülle!A11</f>
        <v>4</v>
      </c>
      <c r="H260" s="165" t="s">
        <v>186</v>
      </c>
      <c r="I260" s="165" t="str">
        <f>Gülle!G$4</f>
        <v>4 Kg.</v>
      </c>
      <c r="J260" s="159" t="str">
        <f>'YARIŞMA BİLGİLERİ'!$F$21</f>
        <v>Süper Lig Kadınlar</v>
      </c>
      <c r="K260" s="162" t="str">
        <f t="shared" si="4"/>
        <v>ANKARA-Süper Lig 1.Kademe Yarışmaları</v>
      </c>
      <c r="L260" s="163" t="str">
        <f>Gülle!M$4</f>
        <v>24 Ağustos 2013 - 17.30</v>
      </c>
      <c r="M260" s="163" t="s">
        <v>312</v>
      </c>
    </row>
    <row r="261" spans="1:13" s="359" customFormat="1" ht="28.5" customHeight="1">
      <c r="A261" s="157">
        <v>614</v>
      </c>
      <c r="B261" s="167" t="s">
        <v>245</v>
      </c>
      <c r="C261" s="158" t="str">
        <f>Gülle!D12</f>
        <v>05 03 1995</v>
      </c>
      <c r="D261" s="162" t="str">
        <f>Gülle!E12</f>
        <v>DERYA İNCE</v>
      </c>
      <c r="E261" s="162" t="str">
        <f>Gülle!F12</f>
        <v>İSTANBUL-BEŞİKTAŞ J.K.</v>
      </c>
      <c r="F261" s="164">
        <f>Gülle!N12</f>
        <v>1192</v>
      </c>
      <c r="G261" s="165">
        <f>Gülle!A12</f>
        <v>5</v>
      </c>
      <c r="H261" s="165" t="s">
        <v>186</v>
      </c>
      <c r="I261" s="165" t="str">
        <f>Gülle!G$4</f>
        <v>4 Kg.</v>
      </c>
      <c r="J261" s="159" t="str">
        <f>'YARIŞMA BİLGİLERİ'!$F$21</f>
        <v>Süper Lig Kadınlar</v>
      </c>
      <c r="K261" s="162" t="str">
        <f t="shared" si="4"/>
        <v>ANKARA-Süper Lig 1.Kademe Yarışmaları</v>
      </c>
      <c r="L261" s="163" t="str">
        <f>Gülle!M$4</f>
        <v>24 Ağustos 2013 - 17.30</v>
      </c>
      <c r="M261" s="163" t="s">
        <v>312</v>
      </c>
    </row>
    <row r="262" spans="1:13" s="359" customFormat="1" ht="28.5" customHeight="1">
      <c r="A262" s="157">
        <v>635</v>
      </c>
      <c r="B262" s="167" t="s">
        <v>245</v>
      </c>
      <c r="C262" s="158">
        <f>Gülle!D13</f>
        <v>35619</v>
      </c>
      <c r="D262" s="162" t="str">
        <f>Gülle!E13</f>
        <v>MELİS KESTEKOĞLU</v>
      </c>
      <c r="E262" s="162" t="str">
        <f>Gülle!F13</f>
        <v>İZMİR-B.Ş.BLD. SPOR</v>
      </c>
      <c r="F262" s="164">
        <f>Gülle!N13</f>
        <v>1115</v>
      </c>
      <c r="G262" s="165">
        <f>Gülle!A13</f>
        <v>6</v>
      </c>
      <c r="H262" s="165" t="s">
        <v>186</v>
      </c>
      <c r="I262" s="165" t="str">
        <f>Gülle!G$4</f>
        <v>4 Kg.</v>
      </c>
      <c r="J262" s="159" t="str">
        <f>'YARIŞMA BİLGİLERİ'!$F$21</f>
        <v>Süper Lig Kadınlar</v>
      </c>
      <c r="K262" s="162" t="str">
        <f t="shared" si="4"/>
        <v>ANKARA-Süper Lig 1.Kademe Yarışmaları</v>
      </c>
      <c r="L262" s="163" t="str">
        <f>Gülle!M$4</f>
        <v>24 Ağustos 2013 - 17.30</v>
      </c>
      <c r="M262" s="163" t="s">
        <v>312</v>
      </c>
    </row>
    <row r="263" spans="1:13" s="359" customFormat="1" ht="28.5" customHeight="1">
      <c r="A263" s="157">
        <v>636</v>
      </c>
      <c r="B263" s="167" t="s">
        <v>245</v>
      </c>
      <c r="C263" s="158">
        <f>Gülle!D14</f>
        <v>33780</v>
      </c>
      <c r="D263" s="162" t="str">
        <f>Gülle!E14</f>
        <v>SELANA DURNA</v>
      </c>
      <c r="E263" s="162" t="str">
        <f>Gülle!F14</f>
        <v>İSTANBUL-ÜSKÜDAR BELEDİYESİ</v>
      </c>
      <c r="F263" s="164">
        <f>Gülle!N14</f>
        <v>941</v>
      </c>
      <c r="G263" s="165">
        <f>Gülle!A14</f>
        <v>7</v>
      </c>
      <c r="H263" s="165" t="s">
        <v>186</v>
      </c>
      <c r="I263" s="165" t="str">
        <f>Gülle!G$4</f>
        <v>4 Kg.</v>
      </c>
      <c r="J263" s="159" t="str">
        <f>'YARIŞMA BİLGİLERİ'!$F$21</f>
        <v>Süper Lig Kadınlar</v>
      </c>
      <c r="K263" s="162" t="str">
        <f t="shared" si="4"/>
        <v>ANKARA-Süper Lig 1.Kademe Yarışmaları</v>
      </c>
      <c r="L263" s="163" t="str">
        <f>Gülle!M$4</f>
        <v>24 Ağustos 2013 - 17.30</v>
      </c>
      <c r="M263" s="163" t="s">
        <v>312</v>
      </c>
    </row>
    <row r="264" spans="1:13" s="359" customFormat="1" ht="28.5" customHeight="1">
      <c r="A264" s="157">
        <v>637</v>
      </c>
      <c r="B264" s="167" t="s">
        <v>245</v>
      </c>
      <c r="C264" s="158">
        <f>Gülle!D15</f>
        <v>26770</v>
      </c>
      <c r="D264" s="162" t="str">
        <f>Gülle!E15</f>
        <v>FATMA AKKURT</v>
      </c>
      <c r="E264" s="162" t="str">
        <f>Gülle!F15</f>
        <v>KOCAELİ-YUVACIK SPOR</v>
      </c>
      <c r="F264" s="164">
        <f>Gülle!N15</f>
        <v>898</v>
      </c>
      <c r="G264" s="165">
        <f>Gülle!A15</f>
        <v>8</v>
      </c>
      <c r="H264" s="165" t="s">
        <v>186</v>
      </c>
      <c r="I264" s="165" t="str">
        <f>Gülle!G$4</f>
        <v>4 Kg.</v>
      </c>
      <c r="J264" s="159" t="str">
        <f>'YARIŞMA BİLGİLERİ'!$F$21</f>
        <v>Süper Lig Kadınlar</v>
      </c>
      <c r="K264" s="162" t="str">
        <f t="shared" si="4"/>
        <v>ANKARA-Süper Lig 1.Kademe Yarışmaları</v>
      </c>
      <c r="L264" s="163" t="str">
        <f>Gülle!M$4</f>
        <v>24 Ağustos 2013 - 17.30</v>
      </c>
      <c r="M264" s="163" t="s">
        <v>312</v>
      </c>
    </row>
    <row r="265" spans="1:13" s="359" customFormat="1" ht="28.5" customHeight="1">
      <c r="A265" s="157">
        <v>638</v>
      </c>
      <c r="B265" s="167" t="s">
        <v>245</v>
      </c>
      <c r="C265" s="158">
        <f>Gülle!D16</f>
      </c>
      <c r="D265" s="162">
        <f>Gülle!E16</f>
      </c>
      <c r="E265" s="162">
        <f>Gülle!F16</f>
      </c>
      <c r="F265" s="164">
        <f>Gülle!N16</f>
        <v>0</v>
      </c>
      <c r="G265" s="165">
        <f>Gülle!A16</f>
        <v>0</v>
      </c>
      <c r="H265" s="165" t="s">
        <v>186</v>
      </c>
      <c r="I265" s="165" t="str">
        <f>Gülle!G$4</f>
        <v>4 Kg.</v>
      </c>
      <c r="J265" s="159" t="str">
        <f>'YARIŞMA BİLGİLERİ'!$F$21</f>
        <v>Süper Lig Kadınlar</v>
      </c>
      <c r="K265" s="162" t="str">
        <f t="shared" si="4"/>
        <v>ANKARA-Süper Lig 1.Kademe Yarışmaları</v>
      </c>
      <c r="L265" s="163" t="str">
        <f>Gülle!M$4</f>
        <v>24 Ağustos 2013 - 17.30</v>
      </c>
      <c r="M265" s="163" t="s">
        <v>312</v>
      </c>
    </row>
    <row r="266" spans="1:13" s="359" customFormat="1" ht="28.5" customHeight="1">
      <c r="A266" s="157">
        <v>639</v>
      </c>
      <c r="B266" s="167" t="s">
        <v>245</v>
      </c>
      <c r="C266" s="158">
        <f>Gülle!D17</f>
      </c>
      <c r="D266" s="162">
        <f>Gülle!E17</f>
      </c>
      <c r="E266" s="162">
        <f>Gülle!F17</f>
      </c>
      <c r="F266" s="164">
        <f>Gülle!N17</f>
        <v>0</v>
      </c>
      <c r="G266" s="165">
        <f>Gülle!A17</f>
        <v>0</v>
      </c>
      <c r="H266" s="165" t="s">
        <v>186</v>
      </c>
      <c r="I266" s="165" t="str">
        <f>Gülle!G$4</f>
        <v>4 Kg.</v>
      </c>
      <c r="J266" s="159" t="str">
        <f>'YARIŞMA BİLGİLERİ'!$F$21</f>
        <v>Süper Lig Kadınlar</v>
      </c>
      <c r="K266" s="162" t="str">
        <f t="shared" si="4"/>
        <v>ANKARA-Süper Lig 1.Kademe Yarışmaları</v>
      </c>
      <c r="L266" s="163" t="str">
        <f>Gülle!M$4</f>
        <v>24 Ağustos 2013 - 17.30</v>
      </c>
      <c r="M266" s="163" t="s">
        <v>312</v>
      </c>
    </row>
    <row r="267" spans="1:13" s="359" customFormat="1" ht="28.5" customHeight="1">
      <c r="A267" s="157">
        <v>640</v>
      </c>
      <c r="B267" s="167" t="s">
        <v>245</v>
      </c>
      <c r="C267" s="158">
        <f>Gülle!D18</f>
      </c>
      <c r="D267" s="162">
        <f>Gülle!E18</f>
      </c>
      <c r="E267" s="162">
        <f>Gülle!F18</f>
      </c>
      <c r="F267" s="164">
        <f>Gülle!N18</f>
        <v>0</v>
      </c>
      <c r="G267" s="165">
        <f>Gülle!A18</f>
        <v>0</v>
      </c>
      <c r="H267" s="165" t="s">
        <v>186</v>
      </c>
      <c r="I267" s="165" t="str">
        <f>Gülle!G$4</f>
        <v>4 Kg.</v>
      </c>
      <c r="J267" s="159" t="str">
        <f>'YARIŞMA BİLGİLERİ'!$F$21</f>
        <v>Süper Lig Kadınlar</v>
      </c>
      <c r="K267" s="162" t="str">
        <f t="shared" si="4"/>
        <v>ANKARA-Süper Lig 1.Kademe Yarışmaları</v>
      </c>
      <c r="L267" s="163" t="str">
        <f>Gülle!M$4</f>
        <v>24 Ağustos 2013 - 17.30</v>
      </c>
      <c r="M267" s="163" t="s">
        <v>312</v>
      </c>
    </row>
    <row r="268" spans="1:13" s="359" customFormat="1" ht="28.5" customHeight="1">
      <c r="A268" s="157">
        <v>641</v>
      </c>
      <c r="B268" s="167" t="s">
        <v>245</v>
      </c>
      <c r="C268" s="158">
        <f>Gülle!D19</f>
      </c>
      <c r="D268" s="162">
        <f>Gülle!E19</f>
      </c>
      <c r="E268" s="162">
        <f>Gülle!F19</f>
      </c>
      <c r="F268" s="164">
        <f>Gülle!N19</f>
        <v>0</v>
      </c>
      <c r="G268" s="165">
        <f>Gülle!A19</f>
        <v>0</v>
      </c>
      <c r="H268" s="165" t="s">
        <v>186</v>
      </c>
      <c r="I268" s="165" t="str">
        <f>Gülle!G$4</f>
        <v>4 Kg.</v>
      </c>
      <c r="J268" s="159" t="str">
        <f>'YARIŞMA BİLGİLERİ'!$F$21</f>
        <v>Süper Lig Kadınlar</v>
      </c>
      <c r="K268" s="162" t="str">
        <f t="shared" si="4"/>
        <v>ANKARA-Süper Lig 1.Kademe Yarışmaları</v>
      </c>
      <c r="L268" s="163" t="str">
        <f>Gülle!M$4</f>
        <v>24 Ağustos 2013 - 17.30</v>
      </c>
      <c r="M268" s="163" t="s">
        <v>312</v>
      </c>
    </row>
    <row r="269" spans="1:13" s="359" customFormat="1" ht="28.5" customHeight="1">
      <c r="A269" s="157">
        <v>642</v>
      </c>
      <c r="B269" s="167" t="s">
        <v>245</v>
      </c>
      <c r="C269" s="158">
        <f>Gülle!D20</f>
      </c>
      <c r="D269" s="162">
        <f>Gülle!E20</f>
      </c>
      <c r="E269" s="162">
        <f>Gülle!F20</f>
      </c>
      <c r="F269" s="164">
        <f>Gülle!N20</f>
        <v>0</v>
      </c>
      <c r="G269" s="165">
        <f>Gülle!A20</f>
        <v>0</v>
      </c>
      <c r="H269" s="165" t="s">
        <v>186</v>
      </c>
      <c r="I269" s="165" t="str">
        <f>Gülle!G$4</f>
        <v>4 Kg.</v>
      </c>
      <c r="J269" s="159" t="str">
        <f>'YARIŞMA BİLGİLERİ'!$F$21</f>
        <v>Süper Lig Kadınlar</v>
      </c>
      <c r="K269" s="162" t="str">
        <f t="shared" si="4"/>
        <v>ANKARA-Süper Lig 1.Kademe Yarışmaları</v>
      </c>
      <c r="L269" s="163" t="str">
        <f>Gülle!M$4</f>
        <v>24 Ağustos 2013 - 17.30</v>
      </c>
      <c r="M269" s="163" t="s">
        <v>312</v>
      </c>
    </row>
    <row r="270" spans="1:13" s="359" customFormat="1" ht="28.5" customHeight="1">
      <c r="A270" s="157">
        <v>643</v>
      </c>
      <c r="B270" s="167" t="s">
        <v>245</v>
      </c>
      <c r="C270" s="158">
        <f>Gülle!D21</f>
      </c>
      <c r="D270" s="162">
        <f>Gülle!E21</f>
      </c>
      <c r="E270" s="162">
        <f>Gülle!F21</f>
      </c>
      <c r="F270" s="164">
        <f>Gülle!N21</f>
        <v>0</v>
      </c>
      <c r="G270" s="165">
        <f>Gülle!A21</f>
        <v>0</v>
      </c>
      <c r="H270" s="165" t="s">
        <v>186</v>
      </c>
      <c r="I270" s="165" t="str">
        <f>Gülle!G$4</f>
        <v>4 Kg.</v>
      </c>
      <c r="J270" s="159" t="str">
        <f>'YARIŞMA BİLGİLERİ'!$F$21</f>
        <v>Süper Lig Kadınlar</v>
      </c>
      <c r="K270" s="162" t="str">
        <f t="shared" si="4"/>
        <v>ANKARA-Süper Lig 1.Kademe Yarışmaları</v>
      </c>
      <c r="L270" s="163" t="str">
        <f>Gülle!M$4</f>
        <v>24 Ağustos 2013 - 17.30</v>
      </c>
      <c r="M270" s="163" t="s">
        <v>312</v>
      </c>
    </row>
    <row r="271" spans="1:13" s="359" customFormat="1" ht="28.5" customHeight="1">
      <c r="A271" s="157">
        <v>644</v>
      </c>
      <c r="B271" s="167" t="s">
        <v>245</v>
      </c>
      <c r="C271" s="158">
        <f>Gülle!D22</f>
      </c>
      <c r="D271" s="162">
        <f>Gülle!E22</f>
      </c>
      <c r="E271" s="162">
        <f>Gülle!F22</f>
      </c>
      <c r="F271" s="164">
        <f>Gülle!N22</f>
        <v>0</v>
      </c>
      <c r="G271" s="165">
        <f>Gülle!A22</f>
        <v>0</v>
      </c>
      <c r="H271" s="165" t="s">
        <v>186</v>
      </c>
      <c r="I271" s="165" t="str">
        <f>Gülle!G$4</f>
        <v>4 Kg.</v>
      </c>
      <c r="J271" s="159" t="str">
        <f>'YARIŞMA BİLGİLERİ'!$F$21</f>
        <v>Süper Lig Kadınlar</v>
      </c>
      <c r="K271" s="162" t="str">
        <f t="shared" si="4"/>
        <v>ANKARA-Süper Lig 1.Kademe Yarışmaları</v>
      </c>
      <c r="L271" s="163" t="str">
        <f>Gülle!M$4</f>
        <v>24 Ağustos 2013 - 17.30</v>
      </c>
      <c r="M271" s="163" t="s">
        <v>312</v>
      </c>
    </row>
    <row r="272" spans="1:13" s="359" customFormat="1" ht="28.5" customHeight="1">
      <c r="A272" s="157">
        <v>645</v>
      </c>
      <c r="B272" s="167" t="s">
        <v>245</v>
      </c>
      <c r="C272" s="158">
        <f>Gülle!D23</f>
      </c>
      <c r="D272" s="162">
        <f>Gülle!E23</f>
      </c>
      <c r="E272" s="162">
        <f>Gülle!F23</f>
      </c>
      <c r="F272" s="164">
        <f>Gülle!N23</f>
        <v>0</v>
      </c>
      <c r="G272" s="165">
        <f>Gülle!A23</f>
        <v>0</v>
      </c>
      <c r="H272" s="165" t="s">
        <v>186</v>
      </c>
      <c r="I272" s="165" t="str">
        <f>Gülle!G$4</f>
        <v>4 Kg.</v>
      </c>
      <c r="J272" s="159" t="str">
        <f>'YARIŞMA BİLGİLERİ'!$F$21</f>
        <v>Süper Lig Kadınlar</v>
      </c>
      <c r="K272" s="162" t="str">
        <f t="shared" si="4"/>
        <v>ANKARA-Süper Lig 1.Kademe Yarışmaları</v>
      </c>
      <c r="L272" s="163" t="str">
        <f>Gülle!M$4</f>
        <v>24 Ağustos 2013 - 17.30</v>
      </c>
      <c r="M272" s="163" t="s">
        <v>312</v>
      </c>
    </row>
    <row r="273" spans="1:13" s="359" customFormat="1" ht="28.5" customHeight="1">
      <c r="A273" s="157">
        <v>646</v>
      </c>
      <c r="B273" s="167" t="s">
        <v>245</v>
      </c>
      <c r="C273" s="158">
        <f>Gülle!D24</f>
      </c>
      <c r="D273" s="162">
        <f>Gülle!E24</f>
      </c>
      <c r="E273" s="162">
        <f>Gülle!F24</f>
      </c>
      <c r="F273" s="164">
        <f>Gülle!N24</f>
        <v>0</v>
      </c>
      <c r="G273" s="165">
        <f>Gülle!A24</f>
        <v>0</v>
      </c>
      <c r="H273" s="165" t="s">
        <v>186</v>
      </c>
      <c r="I273" s="165" t="str">
        <f>Gülle!G$4</f>
        <v>4 Kg.</v>
      </c>
      <c r="J273" s="159" t="str">
        <f>'YARIŞMA BİLGİLERİ'!$F$21</f>
        <v>Süper Lig Kadınlar</v>
      </c>
      <c r="K273" s="162" t="str">
        <f t="shared" si="4"/>
        <v>ANKARA-Süper Lig 1.Kademe Yarışmaları</v>
      </c>
      <c r="L273" s="163" t="str">
        <f>Gülle!M$4</f>
        <v>24 Ağustos 2013 - 17.30</v>
      </c>
      <c r="M273" s="163" t="s">
        <v>312</v>
      </c>
    </row>
    <row r="274" spans="1:13" s="359" customFormat="1" ht="28.5" customHeight="1">
      <c r="A274" s="157">
        <v>647</v>
      </c>
      <c r="B274" s="167" t="s">
        <v>245</v>
      </c>
      <c r="C274" s="158">
        <f>Gülle!D25</f>
      </c>
      <c r="D274" s="162">
        <f>Gülle!E25</f>
      </c>
      <c r="E274" s="162">
        <f>Gülle!F25</f>
      </c>
      <c r="F274" s="164">
        <f>Gülle!N25</f>
        <v>0</v>
      </c>
      <c r="G274" s="165">
        <f>Gülle!A25</f>
        <v>0</v>
      </c>
      <c r="H274" s="165" t="s">
        <v>186</v>
      </c>
      <c r="I274" s="165" t="str">
        <f>Gülle!G$4</f>
        <v>4 Kg.</v>
      </c>
      <c r="J274" s="159" t="str">
        <f>'YARIŞMA BİLGİLERİ'!$F$21</f>
        <v>Süper Lig Kadınlar</v>
      </c>
      <c r="K274" s="162" t="str">
        <f t="shared" si="4"/>
        <v>ANKARA-Süper Lig 1.Kademe Yarışmaları</v>
      </c>
      <c r="L274" s="163" t="str">
        <f>Gülle!M$4</f>
        <v>24 Ağustos 2013 - 17.30</v>
      </c>
      <c r="M274" s="163" t="s">
        <v>312</v>
      </c>
    </row>
    <row r="275" spans="1:13" s="359" customFormat="1" ht="28.5" customHeight="1">
      <c r="A275" s="157">
        <v>648</v>
      </c>
      <c r="B275" s="167" t="s">
        <v>245</v>
      </c>
      <c r="C275" s="158">
        <f>Gülle!D26</f>
      </c>
      <c r="D275" s="162">
        <f>Gülle!E26</f>
      </c>
      <c r="E275" s="162">
        <f>Gülle!F26</f>
      </c>
      <c r="F275" s="164">
        <f>Gülle!N26</f>
        <v>0</v>
      </c>
      <c r="G275" s="165">
        <f>Gülle!A26</f>
        <v>0</v>
      </c>
      <c r="H275" s="165" t="s">
        <v>186</v>
      </c>
      <c r="I275" s="165" t="str">
        <f>Gülle!G$4</f>
        <v>4 Kg.</v>
      </c>
      <c r="J275" s="159" t="str">
        <f>'YARIŞMA BİLGİLERİ'!$F$21</f>
        <v>Süper Lig Kadınlar</v>
      </c>
      <c r="K275" s="162" t="str">
        <f t="shared" si="4"/>
        <v>ANKARA-Süper Lig 1.Kademe Yarışmaları</v>
      </c>
      <c r="L275" s="163" t="str">
        <f>Gülle!M$4</f>
        <v>24 Ağustos 2013 - 17.30</v>
      </c>
      <c r="M275" s="163" t="s">
        <v>312</v>
      </c>
    </row>
    <row r="276" spans="1:13" s="359" customFormat="1" ht="28.5" customHeight="1">
      <c r="A276" s="157">
        <v>649</v>
      </c>
      <c r="B276" s="167" t="s">
        <v>245</v>
      </c>
      <c r="C276" s="158">
        <f>Gülle!D27</f>
      </c>
      <c r="D276" s="162">
        <f>Gülle!E27</f>
      </c>
      <c r="E276" s="162">
        <f>Gülle!F27</f>
      </c>
      <c r="F276" s="164">
        <f>Gülle!N27</f>
        <v>0</v>
      </c>
      <c r="G276" s="165">
        <f>Gülle!A27</f>
        <v>0</v>
      </c>
      <c r="H276" s="165" t="s">
        <v>186</v>
      </c>
      <c r="I276" s="165" t="str">
        <f>Gülle!G$4</f>
        <v>4 Kg.</v>
      </c>
      <c r="J276" s="159" t="str">
        <f>'YARIŞMA BİLGİLERİ'!$F$21</f>
        <v>Süper Lig Kadınlar</v>
      </c>
      <c r="K276" s="162" t="str">
        <f t="shared" si="4"/>
        <v>ANKARA-Süper Lig 1.Kademe Yarışmaları</v>
      </c>
      <c r="L276" s="163" t="str">
        <f>Gülle!M$4</f>
        <v>24 Ağustos 2013 - 17.30</v>
      </c>
      <c r="M276" s="163" t="s">
        <v>312</v>
      </c>
    </row>
    <row r="277" spans="1:13" s="359" customFormat="1" ht="28.5" customHeight="1">
      <c r="A277" s="157">
        <v>650</v>
      </c>
      <c r="B277" s="167" t="s">
        <v>245</v>
      </c>
      <c r="C277" s="158">
        <f>Gülle!D28</f>
      </c>
      <c r="D277" s="162">
        <f>Gülle!E28</f>
      </c>
      <c r="E277" s="162">
        <f>Gülle!F28</f>
      </c>
      <c r="F277" s="164">
        <f>Gülle!N28</f>
        <v>0</v>
      </c>
      <c r="G277" s="165">
        <f>Gülle!A28</f>
        <v>0</v>
      </c>
      <c r="H277" s="165" t="s">
        <v>186</v>
      </c>
      <c r="I277" s="165" t="str">
        <f>Gülle!G$4</f>
        <v>4 Kg.</v>
      </c>
      <c r="J277" s="159" t="str">
        <f>'YARIŞMA BİLGİLERİ'!$F$21</f>
        <v>Süper Lig Kadınlar</v>
      </c>
      <c r="K277" s="162" t="str">
        <f t="shared" si="4"/>
        <v>ANKARA-Süper Lig 1.Kademe Yarışmaları</v>
      </c>
      <c r="L277" s="163" t="str">
        <f>Gülle!M$4</f>
        <v>24 Ağustos 2013 - 17.30</v>
      </c>
      <c r="M277" s="163" t="s">
        <v>312</v>
      </c>
    </row>
    <row r="278" spans="1:13" s="359" customFormat="1" ht="28.5" customHeight="1">
      <c r="A278" s="157">
        <v>651</v>
      </c>
      <c r="B278" s="167" t="s">
        <v>245</v>
      </c>
      <c r="C278" s="158">
        <f>Gülle!D29</f>
      </c>
      <c r="D278" s="162">
        <f>Gülle!E29</f>
      </c>
      <c r="E278" s="162">
        <f>Gülle!F29</f>
      </c>
      <c r="F278" s="164">
        <f>Gülle!N29</f>
        <v>0</v>
      </c>
      <c r="G278" s="165">
        <f>Gülle!A29</f>
        <v>0</v>
      </c>
      <c r="H278" s="165" t="s">
        <v>186</v>
      </c>
      <c r="I278" s="165" t="str">
        <f>Gülle!G$4</f>
        <v>4 Kg.</v>
      </c>
      <c r="J278" s="159" t="str">
        <f>'YARIŞMA BİLGİLERİ'!$F$21</f>
        <v>Süper Lig Kadınlar</v>
      </c>
      <c r="K278" s="162" t="str">
        <f t="shared" si="4"/>
        <v>ANKARA-Süper Lig 1.Kademe Yarışmaları</v>
      </c>
      <c r="L278" s="163" t="str">
        <f>Gülle!M$4</f>
        <v>24 Ağustos 2013 - 17.30</v>
      </c>
      <c r="M278" s="163" t="s">
        <v>312</v>
      </c>
    </row>
    <row r="279" spans="1:13" s="359" customFormat="1" ht="28.5" customHeight="1">
      <c r="A279" s="157">
        <v>652</v>
      </c>
      <c r="B279" s="167" t="s">
        <v>245</v>
      </c>
      <c r="C279" s="158">
        <f>Gülle!D30</f>
      </c>
      <c r="D279" s="162">
        <f>Gülle!E30</f>
      </c>
      <c r="E279" s="162">
        <f>Gülle!F30</f>
      </c>
      <c r="F279" s="164">
        <f>Gülle!N30</f>
        <v>0</v>
      </c>
      <c r="G279" s="165">
        <f>Gülle!A30</f>
        <v>0</v>
      </c>
      <c r="H279" s="165" t="s">
        <v>186</v>
      </c>
      <c r="I279" s="165" t="str">
        <f>Gülle!G$4</f>
        <v>4 Kg.</v>
      </c>
      <c r="J279" s="159" t="str">
        <f>'YARIŞMA BİLGİLERİ'!$F$21</f>
        <v>Süper Lig Kadınlar</v>
      </c>
      <c r="K279" s="162" t="str">
        <f t="shared" si="4"/>
        <v>ANKARA-Süper Lig 1.Kademe Yarışmaları</v>
      </c>
      <c r="L279" s="163" t="str">
        <f>Gülle!M$4</f>
        <v>24 Ağustos 2013 - 17.30</v>
      </c>
      <c r="M279" s="163" t="s">
        <v>312</v>
      </c>
    </row>
    <row r="280" spans="1:13" s="359" customFormat="1" ht="28.5" customHeight="1">
      <c r="A280" s="157">
        <v>653</v>
      </c>
      <c r="B280" s="167" t="s">
        <v>245</v>
      </c>
      <c r="C280" s="158">
        <f>Gülle!D31</f>
      </c>
      <c r="D280" s="162">
        <f>Gülle!E31</f>
      </c>
      <c r="E280" s="162">
        <f>Gülle!F31</f>
      </c>
      <c r="F280" s="164">
        <f>Gülle!N31</f>
        <v>0</v>
      </c>
      <c r="G280" s="165">
        <f>Gülle!A31</f>
        <v>0</v>
      </c>
      <c r="H280" s="165" t="s">
        <v>186</v>
      </c>
      <c r="I280" s="165" t="str">
        <f>Gülle!G$4</f>
        <v>4 Kg.</v>
      </c>
      <c r="J280" s="159" t="str">
        <f>'YARIŞMA BİLGİLERİ'!$F$21</f>
        <v>Süper Lig Kadınlar</v>
      </c>
      <c r="K280" s="162" t="str">
        <f t="shared" si="4"/>
        <v>ANKARA-Süper Lig 1.Kademe Yarışmaları</v>
      </c>
      <c r="L280" s="163" t="str">
        <f>Gülle!M$4</f>
        <v>24 Ağustos 2013 - 17.30</v>
      </c>
      <c r="M280" s="163" t="s">
        <v>312</v>
      </c>
    </row>
    <row r="281" spans="1:13" s="359" customFormat="1" ht="28.5" customHeight="1">
      <c r="A281" s="157">
        <v>654</v>
      </c>
      <c r="B281" s="167" t="s">
        <v>245</v>
      </c>
      <c r="C281" s="158">
        <f>Gülle!D32</f>
      </c>
      <c r="D281" s="162">
        <f>Gülle!E32</f>
      </c>
      <c r="E281" s="162">
        <f>Gülle!F32</f>
      </c>
      <c r="F281" s="164">
        <f>Gülle!N32</f>
        <v>0</v>
      </c>
      <c r="G281" s="165">
        <f>Gülle!A32</f>
        <v>0</v>
      </c>
      <c r="H281" s="165" t="s">
        <v>186</v>
      </c>
      <c r="I281" s="165" t="str">
        <f>Gülle!G$4</f>
        <v>4 Kg.</v>
      </c>
      <c r="J281" s="159" t="str">
        <f>'YARIŞMA BİLGİLERİ'!$F$21</f>
        <v>Süper Lig Kadınlar</v>
      </c>
      <c r="K281" s="162" t="str">
        <f t="shared" si="4"/>
        <v>ANKARA-Süper Lig 1.Kademe Yarışmaları</v>
      </c>
      <c r="L281" s="163" t="str">
        <f>Gülle!M$4</f>
        <v>24 Ağustos 2013 - 17.30</v>
      </c>
      <c r="M281" s="163" t="s">
        <v>312</v>
      </c>
    </row>
    <row r="282" spans="1:13" s="359" customFormat="1" ht="28.5" customHeight="1">
      <c r="A282" s="157">
        <v>655</v>
      </c>
      <c r="B282" s="167" t="s">
        <v>263</v>
      </c>
      <c r="C282" s="158">
        <f>Sırık!D8</f>
        <v>34523</v>
      </c>
      <c r="D282" s="162" t="str">
        <f>Sırık!E8</f>
        <v>BUSE ARIKAZAN</v>
      </c>
      <c r="E282" s="162" t="str">
        <f>Sırık!F8</f>
        <v>İSTANBUL-ENKA SPOR</v>
      </c>
      <c r="F282" s="206">
        <f>Sırık!BO8</f>
        <v>390</v>
      </c>
      <c r="G282" s="160">
        <f>Sırık!A8</f>
        <v>1</v>
      </c>
      <c r="H282" s="159" t="s">
        <v>263</v>
      </c>
      <c r="I282" s="165"/>
      <c r="J282" s="159" t="str">
        <f>'YARIŞMA BİLGİLERİ'!$F$21</f>
        <v>Süper Lig Kadınlar</v>
      </c>
      <c r="K282" s="162" t="str">
        <f t="shared" si="4"/>
        <v>ANKARA-Süper Lig 1.Kademe Yarışmaları</v>
      </c>
      <c r="L282" s="163" t="str">
        <f>Sırık!BC$4</f>
        <v>24 Ağustos 2013 - 17.15</v>
      </c>
      <c r="M282" s="163" t="s">
        <v>312</v>
      </c>
    </row>
    <row r="283" spans="1:13" s="359" customFormat="1" ht="28.5" customHeight="1">
      <c r="A283" s="157">
        <v>656</v>
      </c>
      <c r="B283" s="167" t="s">
        <v>263</v>
      </c>
      <c r="C283" s="158">
        <f>Sırık!D9</f>
        <v>35272</v>
      </c>
      <c r="D283" s="162" t="str">
        <f>Sırık!E9</f>
        <v>DEMET PARLAK</v>
      </c>
      <c r="E283" s="162" t="str">
        <f>Sırık!F9</f>
        <v>İSTANBUL-FENERBAHÇE</v>
      </c>
      <c r="F283" s="206">
        <f>Sırık!BO9</f>
        <v>355</v>
      </c>
      <c r="G283" s="160">
        <f>Sırık!A9</f>
        <v>2</v>
      </c>
      <c r="H283" s="159" t="s">
        <v>263</v>
      </c>
      <c r="I283" s="165"/>
      <c r="J283" s="159" t="str">
        <f>'YARIŞMA BİLGİLERİ'!$F$21</f>
        <v>Süper Lig Kadınlar</v>
      </c>
      <c r="K283" s="162" t="str">
        <f t="shared" si="4"/>
        <v>ANKARA-Süper Lig 1.Kademe Yarışmaları</v>
      </c>
      <c r="L283" s="163" t="str">
        <f>Sırık!BC$4</f>
        <v>24 Ağustos 2013 - 17.15</v>
      </c>
      <c r="M283" s="163" t="s">
        <v>312</v>
      </c>
    </row>
    <row r="284" spans="1:13" s="359" customFormat="1" ht="28.5" customHeight="1">
      <c r="A284" s="157">
        <v>657</v>
      </c>
      <c r="B284" s="167" t="s">
        <v>263</v>
      </c>
      <c r="C284" s="158">
        <f>Sırık!D10</f>
        <v>34772</v>
      </c>
      <c r="D284" s="162" t="str">
        <f>Sırık!E10</f>
        <v>MERVE KARACA</v>
      </c>
      <c r="E284" s="162" t="str">
        <f>Sırık!F10</f>
        <v>İZMİR-B.Ş.BLD. SPOR</v>
      </c>
      <c r="F284" s="206">
        <f>Sırık!BO10</f>
        <v>330</v>
      </c>
      <c r="G284" s="160">
        <f>Sırık!A10</f>
        <v>3</v>
      </c>
      <c r="H284" s="159" t="s">
        <v>263</v>
      </c>
      <c r="I284" s="165"/>
      <c r="J284" s="159" t="str">
        <f>'YARIŞMA BİLGİLERİ'!$F$21</f>
        <v>Süper Lig Kadınlar</v>
      </c>
      <c r="K284" s="162" t="str">
        <f t="shared" si="4"/>
        <v>ANKARA-Süper Lig 1.Kademe Yarışmaları</v>
      </c>
      <c r="L284" s="163" t="str">
        <f>Sırık!BC$4</f>
        <v>24 Ağustos 2013 - 17.15</v>
      </c>
      <c r="M284" s="163" t="s">
        <v>312</v>
      </c>
    </row>
    <row r="285" spans="1:13" s="359" customFormat="1" ht="28.5" customHeight="1">
      <c r="A285" s="157">
        <v>658</v>
      </c>
      <c r="B285" s="167" t="s">
        <v>263</v>
      </c>
      <c r="C285" s="158" t="str">
        <f>Sırık!D11</f>
        <v>26 06 1991</v>
      </c>
      <c r="D285" s="162" t="str">
        <f>Sırık!E11</f>
        <v>EKİN KILIÇ</v>
      </c>
      <c r="E285" s="162" t="str">
        <f>Sırık!F11</f>
        <v>İSTANBUL-BEŞİKTAŞ J.K.</v>
      </c>
      <c r="F285" s="206">
        <f>Sırık!BO11</f>
        <v>300</v>
      </c>
      <c r="G285" s="160">
        <f>Sırık!A11</f>
        <v>4</v>
      </c>
      <c r="H285" s="159" t="s">
        <v>263</v>
      </c>
      <c r="I285" s="165"/>
      <c r="J285" s="159" t="str">
        <f>'YARIŞMA BİLGİLERİ'!$F$21</f>
        <v>Süper Lig Kadınlar</v>
      </c>
      <c r="K285" s="162" t="str">
        <f t="shared" si="4"/>
        <v>ANKARA-Süper Lig 1.Kademe Yarışmaları</v>
      </c>
      <c r="L285" s="163" t="str">
        <f>Sırık!BC$4</f>
        <v>24 Ağustos 2013 - 17.15</v>
      </c>
      <c r="M285" s="163" t="s">
        <v>312</v>
      </c>
    </row>
    <row r="286" spans="1:13" s="359" customFormat="1" ht="28.5" customHeight="1">
      <c r="A286" s="157">
        <v>659</v>
      </c>
      <c r="B286" s="167" t="s">
        <v>263</v>
      </c>
      <c r="C286" s="158">
        <f>Sırık!D12</f>
        <v>34187</v>
      </c>
      <c r="D286" s="162" t="str">
        <f>Sırık!E12</f>
        <v>ÇAĞLA MELTEM TORUN</v>
      </c>
      <c r="E286" s="162" t="str">
        <f>Sırık!F12</f>
        <v>İSTANBUL-ÜSKÜDAR BELEDİYESİ</v>
      </c>
      <c r="F286" s="206">
        <f>Sırık!BO12</f>
        <v>270</v>
      </c>
      <c r="G286" s="160">
        <f>Sırık!A12</f>
        <v>5</v>
      </c>
      <c r="H286" s="159" t="s">
        <v>263</v>
      </c>
      <c r="I286" s="165"/>
      <c r="J286" s="159" t="str">
        <f>'YARIŞMA BİLGİLERİ'!$F$21</f>
        <v>Süper Lig Kadınlar</v>
      </c>
      <c r="K286" s="162" t="str">
        <f t="shared" si="4"/>
        <v>ANKARA-Süper Lig 1.Kademe Yarışmaları</v>
      </c>
      <c r="L286" s="163" t="str">
        <f>Sırık!BC$4</f>
        <v>24 Ağustos 2013 - 17.15</v>
      </c>
      <c r="M286" s="163" t="s">
        <v>312</v>
      </c>
    </row>
    <row r="287" spans="1:13" s="360" customFormat="1" ht="28.5" customHeight="1">
      <c r="A287" s="157">
        <v>675</v>
      </c>
      <c r="B287" s="167" t="s">
        <v>263</v>
      </c>
      <c r="C287" s="158">
        <f>Sırık!D13</f>
        <v>32069</v>
      </c>
      <c r="D287" s="162" t="str">
        <f>Sırık!E13</f>
        <v>RABİA TAŞDEMİR</v>
      </c>
      <c r="E287" s="162" t="str">
        <f>Sırık!F13</f>
        <v>KOCAELİ-YUVACIK SPOR</v>
      </c>
      <c r="F287" s="206">
        <f>Sırık!BO13</f>
        <v>270</v>
      </c>
      <c r="G287" s="160">
        <f>Sırık!A13</f>
        <v>6</v>
      </c>
      <c r="H287" s="159" t="s">
        <v>263</v>
      </c>
      <c r="I287" s="165"/>
      <c r="J287" s="159" t="str">
        <f>'YARIŞMA BİLGİLERİ'!$F$21</f>
        <v>Süper Lig Kadınlar</v>
      </c>
      <c r="K287" s="162" t="str">
        <f t="shared" si="4"/>
        <v>ANKARA-Süper Lig 1.Kademe Yarışmaları</v>
      </c>
      <c r="L287" s="163" t="str">
        <f>Sırık!BC$4</f>
        <v>24 Ağustos 2013 - 17.15</v>
      </c>
      <c r="M287" s="163" t="s">
        <v>312</v>
      </c>
    </row>
    <row r="288" spans="1:13" s="360" customFormat="1" ht="28.5" customHeight="1">
      <c r="A288" s="157">
        <v>676</v>
      </c>
      <c r="B288" s="167" t="s">
        <v>263</v>
      </c>
      <c r="C288" s="158">
        <f>Sırık!D14</f>
        <v>35152</v>
      </c>
      <c r="D288" s="162" t="str">
        <f>Sırık!E14</f>
        <v>MERVE KARADENİZ</v>
      </c>
      <c r="E288" s="162" t="str">
        <f>Sırık!F14</f>
        <v>BURSA-B.Ş.BLD. SPOR</v>
      </c>
      <c r="F288" s="206">
        <f>Sırık!BO14</f>
        <v>260</v>
      </c>
      <c r="G288" s="160">
        <f>Sırık!A14</f>
        <v>7</v>
      </c>
      <c r="H288" s="159" t="s">
        <v>263</v>
      </c>
      <c r="I288" s="165"/>
      <c r="J288" s="159" t="str">
        <f>'YARIŞMA BİLGİLERİ'!$F$21</f>
        <v>Süper Lig Kadınlar</v>
      </c>
      <c r="K288" s="162" t="str">
        <f t="shared" si="4"/>
        <v>ANKARA-Süper Lig 1.Kademe Yarışmaları</v>
      </c>
      <c r="L288" s="163" t="str">
        <f>Sırık!BC$4</f>
        <v>24 Ağustos 2013 - 17.15</v>
      </c>
      <c r="M288" s="163" t="s">
        <v>312</v>
      </c>
    </row>
    <row r="289" spans="1:13" s="360" customFormat="1" ht="28.5" customHeight="1">
      <c r="A289" s="157">
        <v>677</v>
      </c>
      <c r="B289" s="167" t="s">
        <v>263</v>
      </c>
      <c r="C289" s="158">
        <f>Sırık!D15</f>
        <v>34700</v>
      </c>
      <c r="D289" s="162" t="str">
        <f>Sırık!E15</f>
        <v>MELİS BERBERGİL</v>
      </c>
      <c r="E289" s="162" t="str">
        <f>Sırık!F15</f>
        <v>ESKİŞEHİR-ANADOLU ÜNİVERSİTESİ</v>
      </c>
      <c r="F289" s="206">
        <f>Sırık!BO15</f>
        <v>240</v>
      </c>
      <c r="G289" s="160">
        <f>Sırık!A15</f>
        <v>8</v>
      </c>
      <c r="H289" s="159" t="s">
        <v>263</v>
      </c>
      <c r="I289" s="165"/>
      <c r="J289" s="159" t="str">
        <f>'YARIŞMA BİLGİLERİ'!$F$21</f>
        <v>Süper Lig Kadınlar</v>
      </c>
      <c r="K289" s="162" t="str">
        <f t="shared" si="4"/>
        <v>ANKARA-Süper Lig 1.Kademe Yarışmaları</v>
      </c>
      <c r="L289" s="163" t="str">
        <f>Sırık!BC$4</f>
        <v>24 Ağustos 2013 - 17.15</v>
      </c>
      <c r="M289" s="163" t="s">
        <v>312</v>
      </c>
    </row>
    <row r="290" spans="1:13" s="360" customFormat="1" ht="28.5" customHeight="1">
      <c r="A290" s="157">
        <v>678</v>
      </c>
      <c r="B290" s="167" t="s">
        <v>263</v>
      </c>
      <c r="C290" s="158" t="e">
        <f>Sırık!#REF!</f>
        <v>#REF!</v>
      </c>
      <c r="D290" s="162" t="e">
        <f>Sırık!#REF!</f>
        <v>#REF!</v>
      </c>
      <c r="E290" s="162" t="e">
        <f>Sırık!#REF!</f>
        <v>#REF!</v>
      </c>
      <c r="F290" s="206" t="e">
        <f>Sırık!#REF!</f>
        <v>#REF!</v>
      </c>
      <c r="G290" s="160" t="e">
        <f>Sırık!#REF!</f>
        <v>#REF!</v>
      </c>
      <c r="H290" s="159" t="s">
        <v>263</v>
      </c>
      <c r="I290" s="165"/>
      <c r="J290" s="159" t="str">
        <f>'YARIŞMA BİLGİLERİ'!$F$21</f>
        <v>Süper Lig Kadınlar</v>
      </c>
      <c r="K290" s="162" t="str">
        <f t="shared" si="4"/>
        <v>ANKARA-Süper Lig 1.Kademe Yarışmaları</v>
      </c>
      <c r="L290" s="163" t="str">
        <f>Sırık!BC$4</f>
        <v>24 Ağustos 2013 - 17.15</v>
      </c>
      <c r="M290" s="163" t="s">
        <v>312</v>
      </c>
    </row>
    <row r="291" spans="1:13" s="360" customFormat="1" ht="28.5" customHeight="1">
      <c r="A291" s="157">
        <v>679</v>
      </c>
      <c r="B291" s="167" t="s">
        <v>263</v>
      </c>
      <c r="C291" s="158" t="str">
        <f>Sırık!D16</f>
        <v>DOĞUM TARİHİ</v>
      </c>
      <c r="D291" s="162" t="str">
        <f>Sırık!E16</f>
        <v>ADI VE SOYADI</v>
      </c>
      <c r="E291" s="162" t="str">
        <f>Sırık!F16</f>
        <v>İLİ-İli-Takımı</v>
      </c>
      <c r="F291" s="206" t="str">
        <f>Sırık!BO16</f>
        <v>SONUÇ</v>
      </c>
      <c r="G291" s="160" t="str">
        <f>Sırık!A16</f>
        <v>SIRA NO</v>
      </c>
      <c r="H291" s="159" t="s">
        <v>263</v>
      </c>
      <c r="I291" s="165"/>
      <c r="J291" s="159" t="str">
        <f>'YARIŞMA BİLGİLERİ'!$F$21</f>
        <v>Süper Lig Kadınlar</v>
      </c>
      <c r="K291" s="162" t="str">
        <f t="shared" si="4"/>
        <v>ANKARA-Süper Lig 1.Kademe Yarışmaları</v>
      </c>
      <c r="L291" s="163" t="str">
        <f>Sırık!BC$4</f>
        <v>24 Ağustos 2013 - 17.15</v>
      </c>
      <c r="M291" s="163" t="s">
        <v>312</v>
      </c>
    </row>
    <row r="292" spans="1:13" s="360" customFormat="1" ht="28.5" customHeight="1">
      <c r="A292" s="157">
        <v>680</v>
      </c>
      <c r="B292" s="167" t="s">
        <v>263</v>
      </c>
      <c r="C292" s="158">
        <f>Sırık!D17</f>
        <v>0</v>
      </c>
      <c r="D292" s="162">
        <f>Sırık!E17</f>
        <v>0</v>
      </c>
      <c r="E292" s="162">
        <f>Sırık!F17</f>
        <v>0</v>
      </c>
      <c r="F292" s="206">
        <f>Sırık!BO17</f>
        <v>0</v>
      </c>
      <c r="G292" s="160">
        <f>Sırık!A17</f>
        <v>0</v>
      </c>
      <c r="H292" s="159" t="s">
        <v>263</v>
      </c>
      <c r="I292" s="165"/>
      <c r="J292" s="159" t="str">
        <f>'YARIŞMA BİLGİLERİ'!$F$21</f>
        <v>Süper Lig Kadınlar</v>
      </c>
      <c r="K292" s="162" t="str">
        <f t="shared" si="4"/>
        <v>ANKARA-Süper Lig 1.Kademe Yarışmaları</v>
      </c>
      <c r="L292" s="163" t="str">
        <f>Sırık!BC$4</f>
        <v>24 Ağustos 2013 - 17.15</v>
      </c>
      <c r="M292" s="163" t="s">
        <v>312</v>
      </c>
    </row>
    <row r="293" spans="1:13" s="360" customFormat="1" ht="28.5" customHeight="1">
      <c r="A293" s="157">
        <v>681</v>
      </c>
      <c r="B293" s="167" t="s">
        <v>263</v>
      </c>
      <c r="C293" s="158">
        <f>Sırık!D18</f>
        <v>34523</v>
      </c>
      <c r="D293" s="162" t="str">
        <f>Sırık!E18</f>
        <v>BUSE ARIKAZAN</v>
      </c>
      <c r="E293" s="162" t="str">
        <f>Sırık!F18</f>
        <v>İSTANBUL-ENKA SPOR</v>
      </c>
      <c r="F293" s="206">
        <f>Sırık!BO18</f>
        <v>390</v>
      </c>
      <c r="G293" s="160">
        <f>Sırık!A18</f>
        <v>1</v>
      </c>
      <c r="H293" s="159" t="s">
        <v>263</v>
      </c>
      <c r="I293" s="165"/>
      <c r="J293" s="159" t="str">
        <f>'YARIŞMA BİLGİLERİ'!$F$21</f>
        <v>Süper Lig Kadınlar</v>
      </c>
      <c r="K293" s="162" t="str">
        <f t="shared" si="4"/>
        <v>ANKARA-Süper Lig 1.Kademe Yarışmaları</v>
      </c>
      <c r="L293" s="163" t="str">
        <f>Sırık!BC$4</f>
        <v>24 Ağustos 2013 - 17.15</v>
      </c>
      <c r="M293" s="163" t="s">
        <v>312</v>
      </c>
    </row>
    <row r="294" spans="1:13" s="360" customFormat="1" ht="28.5" customHeight="1">
      <c r="A294" s="157">
        <v>682</v>
      </c>
      <c r="B294" s="167" t="s">
        <v>263</v>
      </c>
      <c r="C294" s="158">
        <f>Sırık!D19</f>
        <v>35272</v>
      </c>
      <c r="D294" s="162" t="str">
        <f>Sırık!E19</f>
        <v>DEMET PARLAK</v>
      </c>
      <c r="E294" s="162" t="str">
        <f>Sırık!F19</f>
        <v>İSTANBUL-FENERBAHÇE</v>
      </c>
      <c r="F294" s="206">
        <f>Sırık!BO19</f>
        <v>355</v>
      </c>
      <c r="G294" s="160">
        <f>Sırık!A19</f>
        <v>2</v>
      </c>
      <c r="H294" s="159" t="s">
        <v>263</v>
      </c>
      <c r="I294" s="165"/>
      <c r="J294" s="159" t="str">
        <f>'YARIŞMA BİLGİLERİ'!$F$21</f>
        <v>Süper Lig Kadınlar</v>
      </c>
      <c r="K294" s="162" t="str">
        <f t="shared" si="4"/>
        <v>ANKARA-Süper Lig 1.Kademe Yarışmaları</v>
      </c>
      <c r="L294" s="163" t="str">
        <f>Sırık!BC$4</f>
        <v>24 Ağustos 2013 - 17.15</v>
      </c>
      <c r="M294" s="163" t="s">
        <v>312</v>
      </c>
    </row>
    <row r="295" spans="1:13" s="360" customFormat="1" ht="28.5" customHeight="1">
      <c r="A295" s="157">
        <v>683</v>
      </c>
      <c r="B295" s="167" t="s">
        <v>263</v>
      </c>
      <c r="C295" s="158">
        <f>Sırık!D20</f>
        <v>34772</v>
      </c>
      <c r="D295" s="162" t="str">
        <f>Sırık!E20</f>
        <v>MERVE KARACA</v>
      </c>
      <c r="E295" s="162" t="str">
        <f>Sırık!F20</f>
        <v>İZMİR-B.Ş.BLD. SPOR</v>
      </c>
      <c r="F295" s="206">
        <f>Sırık!BO20</f>
        <v>330</v>
      </c>
      <c r="G295" s="160">
        <f>Sırık!A20</f>
        <v>3</v>
      </c>
      <c r="H295" s="159" t="s">
        <v>263</v>
      </c>
      <c r="I295" s="165"/>
      <c r="J295" s="159" t="str">
        <f>'YARIŞMA BİLGİLERİ'!$F$21</f>
        <v>Süper Lig Kadınlar</v>
      </c>
      <c r="K295" s="162" t="str">
        <f t="shared" si="4"/>
        <v>ANKARA-Süper Lig 1.Kademe Yarışmaları</v>
      </c>
      <c r="L295" s="163" t="str">
        <f>Sırık!BC$4</f>
        <v>24 Ağustos 2013 - 17.15</v>
      </c>
      <c r="M295" s="163" t="s">
        <v>312</v>
      </c>
    </row>
    <row r="296" spans="1:13" s="360" customFormat="1" ht="28.5" customHeight="1">
      <c r="A296" s="157">
        <v>684</v>
      </c>
      <c r="B296" s="167" t="s">
        <v>263</v>
      </c>
      <c r="C296" s="158" t="str">
        <f>Sırık!D21</f>
        <v>26 06 1991</v>
      </c>
      <c r="D296" s="162" t="str">
        <f>Sırık!E21</f>
        <v>EKİN KILIÇ</v>
      </c>
      <c r="E296" s="162" t="str">
        <f>Sırık!F21</f>
        <v>İSTANBUL-BEŞİKTAŞ J.K.</v>
      </c>
      <c r="F296" s="206">
        <f>Sırık!BO21</f>
        <v>300</v>
      </c>
      <c r="G296" s="160">
        <f>Sırık!A21</f>
        <v>4</v>
      </c>
      <c r="H296" s="159" t="s">
        <v>263</v>
      </c>
      <c r="I296" s="165"/>
      <c r="J296" s="159" t="str">
        <f>'YARIŞMA BİLGİLERİ'!$F$21</f>
        <v>Süper Lig Kadınlar</v>
      </c>
      <c r="K296" s="162" t="str">
        <f t="shared" si="4"/>
        <v>ANKARA-Süper Lig 1.Kademe Yarışmaları</v>
      </c>
      <c r="L296" s="163" t="str">
        <f>Sırık!BC$4</f>
        <v>24 Ağustos 2013 - 17.15</v>
      </c>
      <c r="M296" s="163" t="s">
        <v>312</v>
      </c>
    </row>
    <row r="297" spans="1:13" s="360" customFormat="1" ht="28.5" customHeight="1">
      <c r="A297" s="157">
        <v>685</v>
      </c>
      <c r="B297" s="167" t="s">
        <v>263</v>
      </c>
      <c r="C297" s="158">
        <f>Sırık!D22</f>
        <v>34187</v>
      </c>
      <c r="D297" s="162" t="str">
        <f>Sırık!E22</f>
        <v>ÇAĞLA MELTEM TORUN</v>
      </c>
      <c r="E297" s="162" t="str">
        <f>Sırık!F22</f>
        <v>İSTANBUL-ÜSKÜDAR BELEDİYESİ</v>
      </c>
      <c r="F297" s="206">
        <f>Sırık!BO22</f>
        <v>270</v>
      </c>
      <c r="G297" s="160">
        <f>Sırık!A22</f>
        <v>5</v>
      </c>
      <c r="H297" s="159" t="s">
        <v>263</v>
      </c>
      <c r="I297" s="165"/>
      <c r="J297" s="159" t="str">
        <f>'YARIŞMA BİLGİLERİ'!$F$21</f>
        <v>Süper Lig Kadınlar</v>
      </c>
      <c r="K297" s="162" t="str">
        <f t="shared" si="4"/>
        <v>ANKARA-Süper Lig 1.Kademe Yarışmaları</v>
      </c>
      <c r="L297" s="163" t="str">
        <f>Sırık!BC$4</f>
        <v>24 Ağustos 2013 - 17.15</v>
      </c>
      <c r="M297" s="163" t="s">
        <v>312</v>
      </c>
    </row>
    <row r="298" spans="1:13" s="360" customFormat="1" ht="28.5" customHeight="1">
      <c r="A298" s="157">
        <v>686</v>
      </c>
      <c r="B298" s="167" t="s">
        <v>263</v>
      </c>
      <c r="C298" s="158">
        <f>Sırık!D23</f>
        <v>32069</v>
      </c>
      <c r="D298" s="162" t="str">
        <f>Sırık!E23</f>
        <v>RABİA TAŞDEMİR</v>
      </c>
      <c r="E298" s="162" t="str">
        <f>Sırık!F23</f>
        <v>KOCAELİ-YUVACIK SPOR</v>
      </c>
      <c r="F298" s="206">
        <f>Sırık!BO23</f>
        <v>270</v>
      </c>
      <c r="G298" s="160">
        <f>Sırık!A23</f>
        <v>6</v>
      </c>
      <c r="H298" s="159" t="s">
        <v>263</v>
      </c>
      <c r="I298" s="165"/>
      <c r="J298" s="159" t="str">
        <f>'YARIŞMA BİLGİLERİ'!$F$21</f>
        <v>Süper Lig Kadınlar</v>
      </c>
      <c r="K298" s="162" t="str">
        <f t="shared" si="4"/>
        <v>ANKARA-Süper Lig 1.Kademe Yarışmaları</v>
      </c>
      <c r="L298" s="163" t="str">
        <f>Sırık!BC$4</f>
        <v>24 Ağustos 2013 - 17.15</v>
      </c>
      <c r="M298" s="163" t="s">
        <v>312</v>
      </c>
    </row>
    <row r="299" spans="1:13" s="360" customFormat="1" ht="28.5" customHeight="1">
      <c r="A299" s="157">
        <v>687</v>
      </c>
      <c r="B299" s="167" t="s">
        <v>263</v>
      </c>
      <c r="C299" s="158">
        <f>Sırık!D24</f>
        <v>35152</v>
      </c>
      <c r="D299" s="162" t="str">
        <f>Sırık!E24</f>
        <v>MERVE KARADENİZ</v>
      </c>
      <c r="E299" s="162" t="str">
        <f>Sırık!F24</f>
        <v>BURSA-B.Ş.BLD. SPOR</v>
      </c>
      <c r="F299" s="206">
        <f>Sırık!BO24</f>
        <v>260</v>
      </c>
      <c r="G299" s="160">
        <f>Sırık!A24</f>
        <v>7</v>
      </c>
      <c r="H299" s="159" t="s">
        <v>263</v>
      </c>
      <c r="I299" s="165"/>
      <c r="J299" s="159" t="str">
        <f>'YARIŞMA BİLGİLERİ'!$F$21</f>
        <v>Süper Lig Kadınlar</v>
      </c>
      <c r="K299" s="162" t="str">
        <f t="shared" si="4"/>
        <v>ANKARA-Süper Lig 1.Kademe Yarışmaları</v>
      </c>
      <c r="L299" s="163" t="str">
        <f>Sırık!BC$4</f>
        <v>24 Ağustos 2013 - 17.15</v>
      </c>
      <c r="M299" s="163" t="s">
        <v>312</v>
      </c>
    </row>
    <row r="300" spans="1:13" s="360" customFormat="1" ht="28.5" customHeight="1">
      <c r="A300" s="157">
        <v>688</v>
      </c>
      <c r="B300" s="167" t="s">
        <v>263</v>
      </c>
      <c r="C300" s="158">
        <f>Sırık!D25</f>
        <v>34700</v>
      </c>
      <c r="D300" s="162" t="str">
        <f>Sırık!E25</f>
        <v>MELİS BERBERGİL</v>
      </c>
      <c r="E300" s="162" t="str">
        <f>Sırık!F25</f>
        <v>ESKİŞEHİR-ANADOLU ÜNİVERSİTESİ</v>
      </c>
      <c r="F300" s="206">
        <f>Sırık!BO25</f>
        <v>240</v>
      </c>
      <c r="G300" s="160">
        <f>Sırık!A25</f>
        <v>8</v>
      </c>
      <c r="H300" s="159" t="s">
        <v>263</v>
      </c>
      <c r="I300" s="165"/>
      <c r="J300" s="159" t="str">
        <f>'YARIŞMA BİLGİLERİ'!$F$21</f>
        <v>Süper Lig Kadınlar</v>
      </c>
      <c r="K300" s="162" t="str">
        <f t="shared" si="4"/>
        <v>ANKARA-Süper Lig 1.Kademe Yarışmaları</v>
      </c>
      <c r="L300" s="163" t="str">
        <f>Sırık!BC$4</f>
        <v>24 Ağustos 2013 - 17.15</v>
      </c>
      <c r="M300" s="163" t="s">
        <v>312</v>
      </c>
    </row>
    <row r="301" spans="1:13" s="360" customFormat="1" ht="28.5" customHeight="1">
      <c r="A301" s="157">
        <v>689</v>
      </c>
      <c r="B301" s="167" t="s">
        <v>263</v>
      </c>
      <c r="C301" s="158" t="e">
        <f>Sırık!#REF!</f>
        <v>#REF!</v>
      </c>
      <c r="D301" s="162" t="e">
        <f>Sırık!#REF!</f>
        <v>#REF!</v>
      </c>
      <c r="E301" s="162" t="e">
        <f>Sırık!#REF!</f>
        <v>#REF!</v>
      </c>
      <c r="F301" s="206" t="e">
        <f>Sırık!#REF!</f>
        <v>#REF!</v>
      </c>
      <c r="G301" s="160" t="e">
        <f>Sırık!#REF!</f>
        <v>#REF!</v>
      </c>
      <c r="H301" s="159" t="s">
        <v>263</v>
      </c>
      <c r="I301" s="165"/>
      <c r="J301" s="159" t="str">
        <f>'YARIŞMA BİLGİLERİ'!$F$21</f>
        <v>Süper Lig Kadınlar</v>
      </c>
      <c r="K301" s="162" t="str">
        <f t="shared" si="4"/>
        <v>ANKARA-Süper Lig 1.Kademe Yarışmaları</v>
      </c>
      <c r="L301" s="163" t="str">
        <f>Sırık!BC$4</f>
        <v>24 Ağustos 2013 - 17.15</v>
      </c>
      <c r="M301" s="163" t="s">
        <v>312</v>
      </c>
    </row>
    <row r="302" spans="1:13" ht="24.75" customHeight="1">
      <c r="A302" s="157">
        <v>690</v>
      </c>
      <c r="B302" s="267" t="s">
        <v>282</v>
      </c>
      <c r="C302" s="269">
        <f>'200m.'!C8</f>
        <v>30820</v>
      </c>
      <c r="D302" s="271" t="str">
        <f>'200m.'!D8</f>
        <v>IVET MIROSLAVOVA LALOVA</v>
      </c>
      <c r="E302" s="271" t="str">
        <f>'200m.'!E8</f>
        <v>İSTANBUL-ENKA SPOR</v>
      </c>
      <c r="F302" s="272">
        <f>'200m.'!F8</f>
        <v>2340</v>
      </c>
      <c r="G302" s="270">
        <f>'200m.'!A8</f>
        <v>1</v>
      </c>
      <c r="H302" s="165" t="s">
        <v>261</v>
      </c>
      <c r="I302" s="357"/>
      <c r="J302" s="159" t="str">
        <f>'YARIŞMA BİLGİLERİ'!$F$21</f>
        <v>Süper Lig Kadınlar</v>
      </c>
      <c r="K302" s="358" t="str">
        <f t="shared" si="4"/>
        <v>ANKARA-Süper Lig 1.Kademe Yarışmaları</v>
      </c>
      <c r="L302" s="163" t="str">
        <f>'200m.'!N$4</f>
        <v>25 Ağustos 2013 - 15.40</v>
      </c>
      <c r="M302" s="163" t="s">
        <v>312</v>
      </c>
    </row>
    <row r="303" spans="1:13" ht="24.75" customHeight="1">
      <c r="A303" s="157">
        <v>691</v>
      </c>
      <c r="B303" s="267" t="s">
        <v>282</v>
      </c>
      <c r="C303" s="269">
        <f>'200m.'!C9</f>
        <v>34436</v>
      </c>
      <c r="D303" s="271" t="str">
        <f>'200m.'!D9</f>
        <v>HATİCE ÖZTÜRK</v>
      </c>
      <c r="E303" s="271" t="str">
        <f>'200m.'!E9</f>
        <v>İSTANBUL-FENERBAHÇE</v>
      </c>
      <c r="F303" s="272">
        <f>'200m.'!F9</f>
        <v>2563</v>
      </c>
      <c r="G303" s="270">
        <f>'200m.'!A9</f>
        <v>2</v>
      </c>
      <c r="H303" s="165" t="s">
        <v>261</v>
      </c>
      <c r="I303" s="357"/>
      <c r="J303" s="159" t="str">
        <f>'YARIŞMA BİLGİLERİ'!$F$21</f>
        <v>Süper Lig Kadınlar</v>
      </c>
      <c r="K303" s="358" t="str">
        <f t="shared" si="4"/>
        <v>ANKARA-Süper Lig 1.Kademe Yarışmaları</v>
      </c>
      <c r="L303" s="163" t="str">
        <f>'200m.'!N$4</f>
        <v>25 Ağustos 2013 - 15.40</v>
      </c>
      <c r="M303" s="163" t="s">
        <v>312</v>
      </c>
    </row>
    <row r="304" spans="1:13" ht="24.75" customHeight="1">
      <c r="A304" s="157">
        <v>692</v>
      </c>
      <c r="B304" s="267" t="s">
        <v>282</v>
      </c>
      <c r="C304" s="269" t="str">
        <f>'200m.'!C10</f>
        <v>15 11 1995</v>
      </c>
      <c r="D304" s="271" t="str">
        <f>'200m.'!D10</f>
        <v>RABİA ÇİÇEK</v>
      </c>
      <c r="E304" s="271" t="str">
        <f>'200m.'!E10</f>
        <v>İSTANBUL-BEŞİKTAŞ J.K.</v>
      </c>
      <c r="F304" s="272">
        <f>'200m.'!F10</f>
        <v>2642</v>
      </c>
      <c r="G304" s="270">
        <f>'200m.'!A10</f>
        <v>3</v>
      </c>
      <c r="H304" s="165" t="s">
        <v>261</v>
      </c>
      <c r="I304" s="357"/>
      <c r="J304" s="159" t="str">
        <f>'YARIŞMA BİLGİLERİ'!$F$21</f>
        <v>Süper Lig Kadınlar</v>
      </c>
      <c r="K304" s="358" t="str">
        <f t="shared" si="4"/>
        <v>ANKARA-Süper Lig 1.Kademe Yarışmaları</v>
      </c>
      <c r="L304" s="163" t="str">
        <f>'200m.'!N$4</f>
        <v>25 Ağustos 2013 - 15.40</v>
      </c>
      <c r="M304" s="163" t="s">
        <v>312</v>
      </c>
    </row>
    <row r="305" spans="1:13" ht="24.75" customHeight="1">
      <c r="A305" s="157">
        <v>693</v>
      </c>
      <c r="B305" s="267" t="s">
        <v>282</v>
      </c>
      <c r="C305" s="269">
        <f>'200m.'!C11</f>
        <v>33378</v>
      </c>
      <c r="D305" s="271" t="str">
        <f>'200m.'!D11</f>
        <v>GÜLŞAH KIZILTAŞ</v>
      </c>
      <c r="E305" s="271" t="str">
        <f>'200m.'!E11</f>
        <v>İSTANBUL-ÜSKÜDAR BELEDİYESİ</v>
      </c>
      <c r="F305" s="272">
        <f>'200m.'!F11</f>
        <v>2674</v>
      </c>
      <c r="G305" s="270">
        <f>'200m.'!A11</f>
        <v>4</v>
      </c>
      <c r="H305" s="165" t="s">
        <v>261</v>
      </c>
      <c r="I305" s="357"/>
      <c r="J305" s="159" t="str">
        <f>'YARIŞMA BİLGİLERİ'!$F$21</f>
        <v>Süper Lig Kadınlar</v>
      </c>
      <c r="K305" s="358" t="str">
        <f t="shared" si="4"/>
        <v>ANKARA-Süper Lig 1.Kademe Yarışmaları</v>
      </c>
      <c r="L305" s="163" t="str">
        <f>'200m.'!N$4</f>
        <v>25 Ağustos 2013 - 15.40</v>
      </c>
      <c r="M305" s="163" t="s">
        <v>312</v>
      </c>
    </row>
    <row r="306" spans="1:13" ht="24.75" customHeight="1">
      <c r="A306" s="157">
        <v>694</v>
      </c>
      <c r="B306" s="267" t="s">
        <v>282</v>
      </c>
      <c r="C306" s="269">
        <f>'200m.'!C12</f>
        <v>33276</v>
      </c>
      <c r="D306" s="271" t="str">
        <f>'200m.'!D12</f>
        <v>AYSEL GEZİCİ</v>
      </c>
      <c r="E306" s="271" t="str">
        <f>'200m.'!E12</f>
        <v>KOCAELİ-YUVACIK SPOR</v>
      </c>
      <c r="F306" s="272">
        <f>'200m.'!F12</f>
        <v>2728</v>
      </c>
      <c r="G306" s="270">
        <f>'200m.'!A12</f>
        <v>5</v>
      </c>
      <c r="H306" s="165" t="s">
        <v>261</v>
      </c>
      <c r="I306" s="357"/>
      <c r="J306" s="159" t="str">
        <f>'YARIŞMA BİLGİLERİ'!$F$21</f>
        <v>Süper Lig Kadınlar</v>
      </c>
      <c r="K306" s="358" t="str">
        <f t="shared" si="4"/>
        <v>ANKARA-Süper Lig 1.Kademe Yarışmaları</v>
      </c>
      <c r="L306" s="163" t="str">
        <f>'200m.'!N$4</f>
        <v>25 Ağustos 2013 - 15.40</v>
      </c>
      <c r="M306" s="163" t="s">
        <v>312</v>
      </c>
    </row>
    <row r="307" spans="1:13" ht="24.75" customHeight="1">
      <c r="A307" s="157">
        <v>695</v>
      </c>
      <c r="B307" s="267" t="s">
        <v>282</v>
      </c>
      <c r="C307" s="269">
        <f>'200m.'!C13</f>
        <v>34740</v>
      </c>
      <c r="D307" s="271" t="str">
        <f>'200m.'!D13</f>
        <v>EMİNE YILMAZ</v>
      </c>
      <c r="E307" s="271" t="str">
        <f>'200m.'!E13</f>
        <v>BURSA-B.Ş.BLD. SPOR</v>
      </c>
      <c r="F307" s="272">
        <f>'200m.'!F13</f>
        <v>2757</v>
      </c>
      <c r="G307" s="270">
        <f>'200m.'!A13</f>
        <v>6</v>
      </c>
      <c r="H307" s="165" t="s">
        <v>261</v>
      </c>
      <c r="I307" s="357"/>
      <c r="J307" s="159" t="str">
        <f>'YARIŞMA BİLGİLERİ'!$F$21</f>
        <v>Süper Lig Kadınlar</v>
      </c>
      <c r="K307" s="358" t="str">
        <f t="shared" si="4"/>
        <v>ANKARA-Süper Lig 1.Kademe Yarışmaları</v>
      </c>
      <c r="L307" s="163" t="str">
        <f>'200m.'!N$4</f>
        <v>25 Ağustos 2013 - 15.40</v>
      </c>
      <c r="M307" s="163" t="s">
        <v>312</v>
      </c>
    </row>
    <row r="308" spans="1:13" ht="24.75" customHeight="1">
      <c r="A308" s="157">
        <v>696</v>
      </c>
      <c r="B308" s="267" t="s">
        <v>282</v>
      </c>
      <c r="C308" s="269">
        <f>'200m.'!C14</f>
        <v>35065</v>
      </c>
      <c r="D308" s="271" t="str">
        <f>'200m.'!D14</f>
        <v>ESRA ELDİVEN</v>
      </c>
      <c r="E308" s="271" t="str">
        <f>'200m.'!E14</f>
        <v>İZMİR-B.Ş.BLD. SPOR</v>
      </c>
      <c r="F308" s="272">
        <f>'200m.'!F14</f>
        <v>2868</v>
      </c>
      <c r="G308" s="270">
        <f>'200m.'!A14</f>
        <v>7</v>
      </c>
      <c r="H308" s="165" t="s">
        <v>261</v>
      </c>
      <c r="I308" s="357"/>
      <c r="J308" s="159" t="str">
        <f>'YARIŞMA BİLGİLERİ'!$F$21</f>
        <v>Süper Lig Kadınlar</v>
      </c>
      <c r="K308" s="358" t="str">
        <f t="shared" si="4"/>
        <v>ANKARA-Süper Lig 1.Kademe Yarışmaları</v>
      </c>
      <c r="L308" s="163" t="str">
        <f>'200m.'!N$4</f>
        <v>25 Ağustos 2013 - 15.40</v>
      </c>
      <c r="M308" s="163" t="s">
        <v>312</v>
      </c>
    </row>
    <row r="309" spans="1:13" ht="24.75" customHeight="1">
      <c r="A309" s="157">
        <v>697</v>
      </c>
      <c r="B309" s="267" t="s">
        <v>282</v>
      </c>
      <c r="C309" s="269">
        <f>'200m.'!C15</f>
        <v>32903</v>
      </c>
      <c r="D309" s="271" t="str">
        <f>'200m.'!D15</f>
        <v>GİZEM ÖZTAŞ</v>
      </c>
      <c r="E309" s="271" t="str">
        <f>'200m.'!E15</f>
        <v>ESKİŞEHİR-ANADOLU ÜNİVERSİTESİ</v>
      </c>
      <c r="F309" s="272">
        <f>'200m.'!F15</f>
        <v>2870</v>
      </c>
      <c r="G309" s="270">
        <f>'200m.'!A15</f>
        <v>8</v>
      </c>
      <c r="H309" s="165" t="s">
        <v>261</v>
      </c>
      <c r="I309" s="357"/>
      <c r="J309" s="159" t="str">
        <f>'YARIŞMA BİLGİLERİ'!$F$21</f>
        <v>Süper Lig Kadınlar</v>
      </c>
      <c r="K309" s="358" t="str">
        <f t="shared" si="4"/>
        <v>ANKARA-Süper Lig 1.Kademe Yarışmaları</v>
      </c>
      <c r="L309" s="163" t="str">
        <f>'200m.'!N$4</f>
        <v>25 Ağustos 2013 - 15.40</v>
      </c>
      <c r="M309" s="163" t="s">
        <v>312</v>
      </c>
    </row>
    <row r="310" spans="1:13" ht="24.75" customHeight="1">
      <c r="A310" s="157">
        <v>698</v>
      </c>
      <c r="B310" s="267" t="s">
        <v>282</v>
      </c>
      <c r="C310" s="269">
        <f>'200m.'!C16</f>
        <v>0</v>
      </c>
      <c r="D310" s="271">
        <f>'200m.'!D16</f>
        <v>0</v>
      </c>
      <c r="E310" s="271">
        <f>'200m.'!E16</f>
        <v>0</v>
      </c>
      <c r="F310" s="272">
        <f>'200m.'!F16</f>
        <v>0</v>
      </c>
      <c r="G310" s="270">
        <f>'200m.'!A16</f>
        <v>0</v>
      </c>
      <c r="H310" s="165" t="s">
        <v>261</v>
      </c>
      <c r="I310" s="357"/>
      <c r="J310" s="159" t="str">
        <f>'YARIŞMA BİLGİLERİ'!$F$21</f>
        <v>Süper Lig Kadınlar</v>
      </c>
      <c r="K310" s="358" t="str">
        <f t="shared" si="4"/>
        <v>ANKARA-Süper Lig 1.Kademe Yarışmaları</v>
      </c>
      <c r="L310" s="163" t="str">
        <f>'200m.'!N$4</f>
        <v>25 Ağustos 2013 - 15.40</v>
      </c>
      <c r="M310" s="163" t="s">
        <v>312</v>
      </c>
    </row>
    <row r="311" spans="1:13" ht="24.75" customHeight="1">
      <c r="A311" s="157">
        <v>699</v>
      </c>
      <c r="B311" s="267" t="s">
        <v>282</v>
      </c>
      <c r="C311" s="269">
        <f>'200m.'!C17</f>
        <v>0</v>
      </c>
      <c r="D311" s="271">
        <f>'200m.'!D17</f>
        <v>0</v>
      </c>
      <c r="E311" s="271">
        <f>'200m.'!E17</f>
        <v>0</v>
      </c>
      <c r="F311" s="272">
        <f>'200m.'!F17</f>
        <v>0</v>
      </c>
      <c r="G311" s="270">
        <f>'200m.'!A17</f>
        <v>0</v>
      </c>
      <c r="H311" s="165" t="s">
        <v>261</v>
      </c>
      <c r="I311" s="357"/>
      <c r="J311" s="159" t="str">
        <f>'YARIŞMA BİLGİLERİ'!$F$21</f>
        <v>Süper Lig Kadınlar</v>
      </c>
      <c r="K311" s="358" t="str">
        <f t="shared" si="4"/>
        <v>ANKARA-Süper Lig 1.Kademe Yarışmaları</v>
      </c>
      <c r="L311" s="163" t="str">
        <f>'200m.'!N$4</f>
        <v>25 Ağustos 2013 - 15.40</v>
      </c>
      <c r="M311" s="163" t="s">
        <v>312</v>
      </c>
    </row>
    <row r="312" spans="1:13" ht="24.75" customHeight="1">
      <c r="A312" s="157">
        <v>700</v>
      </c>
      <c r="B312" s="267" t="s">
        <v>282</v>
      </c>
      <c r="C312" s="269">
        <f>'200m.'!C18</f>
        <v>0</v>
      </c>
      <c r="D312" s="271">
        <f>'200m.'!D18</f>
        <v>0</v>
      </c>
      <c r="E312" s="271">
        <f>'200m.'!E18</f>
        <v>0</v>
      </c>
      <c r="F312" s="272">
        <f>'200m.'!F18</f>
        <v>0</v>
      </c>
      <c r="G312" s="270">
        <f>'200m.'!A18</f>
        <v>0</v>
      </c>
      <c r="H312" s="165" t="s">
        <v>261</v>
      </c>
      <c r="I312" s="357"/>
      <c r="J312" s="159" t="str">
        <f>'YARIŞMA BİLGİLERİ'!$F$21</f>
        <v>Süper Lig Kadınlar</v>
      </c>
      <c r="K312" s="358" t="str">
        <f t="shared" si="4"/>
        <v>ANKARA-Süper Lig 1.Kademe Yarışmaları</v>
      </c>
      <c r="L312" s="163" t="str">
        <f>'200m.'!N$4</f>
        <v>25 Ağustos 2013 - 15.40</v>
      </c>
      <c r="M312" s="163" t="s">
        <v>312</v>
      </c>
    </row>
    <row r="313" spans="1:13" ht="24.75" customHeight="1">
      <c r="A313" s="157">
        <v>701</v>
      </c>
      <c r="B313" s="267" t="s">
        <v>282</v>
      </c>
      <c r="C313" s="269">
        <f>'200m.'!C19</f>
        <v>0</v>
      </c>
      <c r="D313" s="271">
        <f>'200m.'!D19</f>
        <v>0</v>
      </c>
      <c r="E313" s="271">
        <f>'200m.'!E19</f>
        <v>0</v>
      </c>
      <c r="F313" s="272">
        <f>'200m.'!F19</f>
        <v>0</v>
      </c>
      <c r="G313" s="270">
        <f>'200m.'!A19</f>
        <v>0</v>
      </c>
      <c r="H313" s="165" t="s">
        <v>261</v>
      </c>
      <c r="I313" s="357"/>
      <c r="J313" s="159" t="str">
        <f>'YARIŞMA BİLGİLERİ'!$F$21</f>
        <v>Süper Lig Kadınlar</v>
      </c>
      <c r="K313" s="358" t="str">
        <f t="shared" si="4"/>
        <v>ANKARA-Süper Lig 1.Kademe Yarışmaları</v>
      </c>
      <c r="L313" s="163" t="str">
        <f>'200m.'!N$4</f>
        <v>25 Ağustos 2013 - 15.40</v>
      </c>
      <c r="M313" s="163" t="s">
        <v>312</v>
      </c>
    </row>
    <row r="314" spans="1:13" ht="24.75" customHeight="1">
      <c r="A314" s="157">
        <v>702</v>
      </c>
      <c r="B314" s="267" t="s">
        <v>282</v>
      </c>
      <c r="C314" s="269">
        <f>'200m.'!C20</f>
        <v>0</v>
      </c>
      <c r="D314" s="271">
        <f>'200m.'!D20</f>
        <v>0</v>
      </c>
      <c r="E314" s="271">
        <f>'200m.'!E20</f>
        <v>0</v>
      </c>
      <c r="F314" s="272">
        <f>'200m.'!F20</f>
        <v>0</v>
      </c>
      <c r="G314" s="270">
        <f>'200m.'!A20</f>
        <v>0</v>
      </c>
      <c r="H314" s="165" t="s">
        <v>261</v>
      </c>
      <c r="I314" s="357"/>
      <c r="J314" s="159" t="str">
        <f>'YARIŞMA BİLGİLERİ'!$F$21</f>
        <v>Süper Lig Kadınlar</v>
      </c>
      <c r="K314" s="358" t="str">
        <f t="shared" si="4"/>
        <v>ANKARA-Süper Lig 1.Kademe Yarışmaları</v>
      </c>
      <c r="L314" s="163" t="str">
        <f>'200m.'!N$4</f>
        <v>25 Ağustos 2013 - 15.40</v>
      </c>
      <c r="M314" s="163" t="s">
        <v>312</v>
      </c>
    </row>
    <row r="315" spans="1:13" ht="24.75" customHeight="1">
      <c r="A315" s="157">
        <v>737</v>
      </c>
      <c r="B315" s="267" t="s">
        <v>282</v>
      </c>
      <c r="C315" s="269">
        <f>'200m.'!C21</f>
        <v>0</v>
      </c>
      <c r="D315" s="271">
        <f>'200m.'!D21</f>
        <v>0</v>
      </c>
      <c r="E315" s="271">
        <f>'200m.'!E21</f>
        <v>0</v>
      </c>
      <c r="F315" s="272">
        <f>'200m.'!F21</f>
        <v>0</v>
      </c>
      <c r="G315" s="270">
        <f>'200m.'!A21</f>
        <v>0</v>
      </c>
      <c r="H315" s="165" t="s">
        <v>261</v>
      </c>
      <c r="I315" s="357"/>
      <c r="J315" s="159" t="str">
        <f>'YARIŞMA BİLGİLERİ'!$F$21</f>
        <v>Süper Lig Kadınlar</v>
      </c>
      <c r="K315" s="358" t="str">
        <f t="shared" si="4"/>
        <v>ANKARA-Süper Lig 1.Kademe Yarışmaları</v>
      </c>
      <c r="L315" s="163" t="str">
        <f>'200m.'!N$4</f>
        <v>25 Ağustos 2013 - 15.40</v>
      </c>
      <c r="M315" s="163" t="s">
        <v>312</v>
      </c>
    </row>
    <row r="316" spans="1:13" ht="24.75" customHeight="1">
      <c r="A316" s="157">
        <v>738</v>
      </c>
      <c r="B316" s="267" t="s">
        <v>282</v>
      </c>
      <c r="C316" s="269">
        <f>'200m.'!C22</f>
        <v>0</v>
      </c>
      <c r="D316" s="271">
        <f>'200m.'!D22</f>
        <v>0</v>
      </c>
      <c r="E316" s="271">
        <f>'200m.'!E22</f>
        <v>0</v>
      </c>
      <c r="F316" s="272">
        <f>'200m.'!F22</f>
        <v>0</v>
      </c>
      <c r="G316" s="270">
        <f>'200m.'!A22</f>
        <v>0</v>
      </c>
      <c r="H316" s="165" t="s">
        <v>261</v>
      </c>
      <c r="I316" s="357"/>
      <c r="J316" s="159" t="str">
        <f>'YARIŞMA BİLGİLERİ'!$F$21</f>
        <v>Süper Lig Kadınlar</v>
      </c>
      <c r="K316" s="358" t="str">
        <f t="shared" si="4"/>
        <v>ANKARA-Süper Lig 1.Kademe Yarışmaları</v>
      </c>
      <c r="L316" s="163" t="str">
        <f>'200m.'!N$4</f>
        <v>25 Ağustos 2013 - 15.40</v>
      </c>
      <c r="M316" s="163" t="s">
        <v>312</v>
      </c>
    </row>
    <row r="317" spans="1:13" ht="24.75" customHeight="1">
      <c r="A317" s="157">
        <v>739</v>
      </c>
      <c r="B317" s="267" t="s">
        <v>282</v>
      </c>
      <c r="C317" s="269">
        <f>'200m.'!C23</f>
        <v>0</v>
      </c>
      <c r="D317" s="271">
        <f>'200m.'!D23</f>
        <v>0</v>
      </c>
      <c r="E317" s="271">
        <f>'200m.'!E23</f>
        <v>0</v>
      </c>
      <c r="F317" s="272">
        <f>'200m.'!F23</f>
        <v>0</v>
      </c>
      <c r="G317" s="270">
        <f>'200m.'!A23</f>
        <v>0</v>
      </c>
      <c r="H317" s="165" t="s">
        <v>261</v>
      </c>
      <c r="I317" s="357"/>
      <c r="J317" s="159" t="str">
        <f>'YARIŞMA BİLGİLERİ'!$F$21</f>
        <v>Süper Lig Kadınlar</v>
      </c>
      <c r="K317" s="358" t="str">
        <f t="shared" si="4"/>
        <v>ANKARA-Süper Lig 1.Kademe Yarışmaları</v>
      </c>
      <c r="L317" s="163" t="str">
        <f>'200m.'!N$4</f>
        <v>25 Ağustos 2013 - 15.40</v>
      </c>
      <c r="M317" s="163" t="s">
        <v>312</v>
      </c>
    </row>
    <row r="318" spans="1:13" ht="24.75" customHeight="1">
      <c r="A318" s="157">
        <v>740</v>
      </c>
      <c r="B318" s="267" t="s">
        <v>282</v>
      </c>
      <c r="C318" s="269">
        <f>'200m.'!C24</f>
        <v>0</v>
      </c>
      <c r="D318" s="271">
        <f>'200m.'!D24</f>
        <v>0</v>
      </c>
      <c r="E318" s="271">
        <f>'200m.'!E24</f>
        <v>0</v>
      </c>
      <c r="F318" s="272">
        <f>'200m.'!F24</f>
        <v>0</v>
      </c>
      <c r="G318" s="270">
        <f>'200m.'!A24</f>
        <v>0</v>
      </c>
      <c r="H318" s="165" t="s">
        <v>261</v>
      </c>
      <c r="I318" s="357"/>
      <c r="J318" s="159" t="str">
        <f>'YARIŞMA BİLGİLERİ'!$F$21</f>
        <v>Süper Lig Kadınlar</v>
      </c>
      <c r="K318" s="358" t="str">
        <f t="shared" si="4"/>
        <v>ANKARA-Süper Lig 1.Kademe Yarışmaları</v>
      </c>
      <c r="L318" s="163" t="str">
        <f>'200m.'!N$4</f>
        <v>25 Ağustos 2013 - 15.40</v>
      </c>
      <c r="M318" s="163" t="s">
        <v>312</v>
      </c>
    </row>
    <row r="319" spans="1:13" ht="24.75" customHeight="1">
      <c r="A319" s="157">
        <v>741</v>
      </c>
      <c r="B319" s="267" t="s">
        <v>282</v>
      </c>
      <c r="C319" s="269">
        <f>'200m.'!C25</f>
        <v>0</v>
      </c>
      <c r="D319" s="271">
        <f>'200m.'!D25</f>
        <v>0</v>
      </c>
      <c r="E319" s="271">
        <f>'200m.'!E25</f>
        <v>0</v>
      </c>
      <c r="F319" s="272">
        <f>'200m.'!F25</f>
        <v>0</v>
      </c>
      <c r="G319" s="270">
        <f>'200m.'!A25</f>
        <v>0</v>
      </c>
      <c r="H319" s="165" t="s">
        <v>261</v>
      </c>
      <c r="I319" s="357"/>
      <c r="J319" s="159" t="str">
        <f>'YARIŞMA BİLGİLERİ'!$F$21</f>
        <v>Süper Lig Kadınlar</v>
      </c>
      <c r="K319" s="358" t="str">
        <f t="shared" si="4"/>
        <v>ANKARA-Süper Lig 1.Kademe Yarışmaları</v>
      </c>
      <c r="L319" s="163" t="str">
        <f>'200m.'!N$4</f>
        <v>25 Ağustos 2013 - 15.40</v>
      </c>
      <c r="M319" s="163" t="s">
        <v>312</v>
      </c>
    </row>
    <row r="320" spans="1:13" ht="24.75" customHeight="1">
      <c r="A320" s="157">
        <v>742</v>
      </c>
      <c r="B320" s="267" t="s">
        <v>282</v>
      </c>
      <c r="C320" s="269">
        <f>'200m.'!C26</f>
        <v>0</v>
      </c>
      <c r="D320" s="271">
        <f>'200m.'!D26</f>
        <v>0</v>
      </c>
      <c r="E320" s="271">
        <f>'200m.'!E26</f>
        <v>0</v>
      </c>
      <c r="F320" s="272">
        <f>'200m.'!F26</f>
        <v>0</v>
      </c>
      <c r="G320" s="270">
        <f>'200m.'!A26</f>
        <v>0</v>
      </c>
      <c r="H320" s="165" t="s">
        <v>261</v>
      </c>
      <c r="I320" s="357"/>
      <c r="J320" s="159" t="str">
        <f>'YARIŞMA BİLGİLERİ'!$F$21</f>
        <v>Süper Lig Kadınlar</v>
      </c>
      <c r="K320" s="358" t="str">
        <f t="shared" si="4"/>
        <v>ANKARA-Süper Lig 1.Kademe Yarışmaları</v>
      </c>
      <c r="L320" s="163" t="str">
        <f>'200m.'!N$4</f>
        <v>25 Ağustos 2013 - 15.40</v>
      </c>
      <c r="M320" s="163" t="s">
        <v>312</v>
      </c>
    </row>
    <row r="321" spans="1:13" ht="24.75" customHeight="1">
      <c r="A321" s="157">
        <v>743</v>
      </c>
      <c r="B321" s="267" t="s">
        <v>282</v>
      </c>
      <c r="C321" s="269">
        <f>'200m.'!C27</f>
        <v>0</v>
      </c>
      <c r="D321" s="271">
        <f>'200m.'!D27</f>
        <v>0</v>
      </c>
      <c r="E321" s="271">
        <f>'200m.'!E27</f>
        <v>0</v>
      </c>
      <c r="F321" s="272">
        <f>'200m.'!F27</f>
        <v>0</v>
      </c>
      <c r="G321" s="270">
        <f>'200m.'!A27</f>
        <v>0</v>
      </c>
      <c r="H321" s="165" t="s">
        <v>261</v>
      </c>
      <c r="I321" s="357"/>
      <c r="J321" s="159" t="str">
        <f>'YARIŞMA BİLGİLERİ'!$F$21</f>
        <v>Süper Lig Kadınlar</v>
      </c>
      <c r="K321" s="358" t="str">
        <f t="shared" si="4"/>
        <v>ANKARA-Süper Lig 1.Kademe Yarışmaları</v>
      </c>
      <c r="L321" s="163" t="str">
        <f>'200m.'!N$4</f>
        <v>25 Ağustos 2013 - 15.40</v>
      </c>
      <c r="M321" s="163" t="s">
        <v>312</v>
      </c>
    </row>
    <row r="322" spans="1:13" ht="24.75" customHeight="1">
      <c r="A322" s="157">
        <v>744</v>
      </c>
      <c r="B322" s="267" t="s">
        <v>282</v>
      </c>
      <c r="C322" s="269">
        <f>'200m.'!C28</f>
        <v>0</v>
      </c>
      <c r="D322" s="271">
        <f>'200m.'!D28</f>
        <v>0</v>
      </c>
      <c r="E322" s="271">
        <f>'200m.'!E28</f>
        <v>0</v>
      </c>
      <c r="F322" s="272">
        <f>'200m.'!F28</f>
        <v>0</v>
      </c>
      <c r="G322" s="270">
        <f>'200m.'!A28</f>
        <v>0</v>
      </c>
      <c r="H322" s="165" t="s">
        <v>261</v>
      </c>
      <c r="I322" s="357"/>
      <c r="J322" s="159" t="str">
        <f>'YARIŞMA BİLGİLERİ'!$F$21</f>
        <v>Süper Lig Kadınlar</v>
      </c>
      <c r="K322" s="358" t="str">
        <f t="shared" si="4"/>
        <v>ANKARA-Süper Lig 1.Kademe Yarışmaları</v>
      </c>
      <c r="L322" s="163" t="str">
        <f>'200m.'!N$4</f>
        <v>25 Ağustos 2013 - 15.40</v>
      </c>
      <c r="M322" s="163" t="s">
        <v>312</v>
      </c>
    </row>
    <row r="323" spans="1:13" ht="24.75" customHeight="1">
      <c r="A323" s="157">
        <v>745</v>
      </c>
      <c r="B323" s="267" t="s">
        <v>282</v>
      </c>
      <c r="C323" s="269">
        <f>'200m.'!C29</f>
        <v>0</v>
      </c>
      <c r="D323" s="271">
        <f>'200m.'!D29</f>
        <v>0</v>
      </c>
      <c r="E323" s="271">
        <f>'200m.'!E29</f>
        <v>0</v>
      </c>
      <c r="F323" s="272">
        <f>'200m.'!F29</f>
        <v>0</v>
      </c>
      <c r="G323" s="270">
        <f>'200m.'!A29</f>
        <v>0</v>
      </c>
      <c r="H323" s="165" t="s">
        <v>261</v>
      </c>
      <c r="I323" s="357"/>
      <c r="J323" s="159" t="str">
        <f>'YARIŞMA BİLGİLERİ'!$F$21</f>
        <v>Süper Lig Kadınlar</v>
      </c>
      <c r="K323" s="358" t="str">
        <f aca="true" t="shared" si="5" ref="K323:K386">CONCATENATE(K$1,"-",A$1)</f>
        <v>ANKARA-Süper Lig 1.Kademe Yarışmaları</v>
      </c>
      <c r="L323" s="163" t="str">
        <f>'200m.'!N$4</f>
        <v>25 Ağustos 2013 - 15.40</v>
      </c>
      <c r="M323" s="163" t="s">
        <v>312</v>
      </c>
    </row>
    <row r="324" spans="1:13" ht="24.75" customHeight="1">
      <c r="A324" s="157">
        <v>746</v>
      </c>
      <c r="B324" s="267" t="s">
        <v>282</v>
      </c>
      <c r="C324" s="269">
        <f>'200m.'!C30</f>
        <v>0</v>
      </c>
      <c r="D324" s="271">
        <f>'200m.'!D30</f>
        <v>0</v>
      </c>
      <c r="E324" s="271">
        <f>'200m.'!E30</f>
        <v>0</v>
      </c>
      <c r="F324" s="272">
        <f>'200m.'!F30</f>
        <v>0</v>
      </c>
      <c r="G324" s="270">
        <f>'200m.'!A30</f>
        <v>0</v>
      </c>
      <c r="H324" s="165" t="s">
        <v>261</v>
      </c>
      <c r="I324" s="357"/>
      <c r="J324" s="159" t="str">
        <f>'YARIŞMA BİLGİLERİ'!$F$21</f>
        <v>Süper Lig Kadınlar</v>
      </c>
      <c r="K324" s="358" t="str">
        <f t="shared" si="5"/>
        <v>ANKARA-Süper Lig 1.Kademe Yarışmaları</v>
      </c>
      <c r="L324" s="163" t="str">
        <f>'200m.'!N$4</f>
        <v>25 Ağustos 2013 - 15.40</v>
      </c>
      <c r="M324" s="163" t="s">
        <v>312</v>
      </c>
    </row>
    <row r="325" spans="1:13" ht="24.75" customHeight="1">
      <c r="A325" s="157">
        <v>747</v>
      </c>
      <c r="B325" s="267" t="s">
        <v>282</v>
      </c>
      <c r="C325" s="269">
        <f>'200m.'!C31</f>
        <v>0</v>
      </c>
      <c r="D325" s="271">
        <f>'200m.'!D31</f>
        <v>0</v>
      </c>
      <c r="E325" s="271">
        <f>'200m.'!E31</f>
        <v>0</v>
      </c>
      <c r="F325" s="272">
        <f>'200m.'!F31</f>
        <v>0</v>
      </c>
      <c r="G325" s="270">
        <f>'200m.'!A31</f>
        <v>0</v>
      </c>
      <c r="H325" s="165" t="s">
        <v>261</v>
      </c>
      <c r="I325" s="357"/>
      <c r="J325" s="159" t="str">
        <f>'YARIŞMA BİLGİLERİ'!$F$21</f>
        <v>Süper Lig Kadınlar</v>
      </c>
      <c r="K325" s="358" t="str">
        <f t="shared" si="5"/>
        <v>ANKARA-Süper Lig 1.Kademe Yarışmaları</v>
      </c>
      <c r="L325" s="163" t="str">
        <f>'200m.'!N$4</f>
        <v>25 Ağustos 2013 - 15.40</v>
      </c>
      <c r="M325" s="163" t="s">
        <v>312</v>
      </c>
    </row>
    <row r="326" spans="1:13" ht="24.75" customHeight="1">
      <c r="A326" s="157">
        <v>748</v>
      </c>
      <c r="B326" s="267" t="s">
        <v>282</v>
      </c>
      <c r="C326" s="269">
        <f>'200m.'!C32</f>
        <v>0</v>
      </c>
      <c r="D326" s="271">
        <f>'200m.'!D32</f>
        <v>0</v>
      </c>
      <c r="E326" s="271">
        <f>'200m.'!E32</f>
        <v>0</v>
      </c>
      <c r="F326" s="272">
        <f>'200m.'!F32</f>
        <v>0</v>
      </c>
      <c r="G326" s="270">
        <f>'200m.'!A32</f>
        <v>0</v>
      </c>
      <c r="H326" s="165" t="s">
        <v>261</v>
      </c>
      <c r="I326" s="357"/>
      <c r="J326" s="159" t="str">
        <f>'YARIŞMA BİLGİLERİ'!$F$21</f>
        <v>Süper Lig Kadınlar</v>
      </c>
      <c r="K326" s="358" t="str">
        <f t="shared" si="5"/>
        <v>ANKARA-Süper Lig 1.Kademe Yarışmaları</v>
      </c>
      <c r="L326" s="163" t="str">
        <f>'200m.'!N$4</f>
        <v>25 Ağustos 2013 - 15.40</v>
      </c>
      <c r="M326" s="163" t="s">
        <v>312</v>
      </c>
    </row>
    <row r="327" spans="1:13" ht="24.75" customHeight="1">
      <c r="A327" s="157">
        <v>749</v>
      </c>
      <c r="B327" s="267" t="s">
        <v>282</v>
      </c>
      <c r="C327" s="269">
        <f>'200m.'!C33</f>
        <v>0</v>
      </c>
      <c r="D327" s="271">
        <f>'200m.'!D33</f>
        <v>0</v>
      </c>
      <c r="E327" s="271">
        <f>'200m.'!E33</f>
        <v>0</v>
      </c>
      <c r="F327" s="272">
        <f>'200m.'!F33</f>
        <v>0</v>
      </c>
      <c r="G327" s="270">
        <f>'200m.'!A33</f>
        <v>0</v>
      </c>
      <c r="H327" s="165" t="s">
        <v>261</v>
      </c>
      <c r="I327" s="357"/>
      <c r="J327" s="159" t="str">
        <f>'YARIŞMA BİLGİLERİ'!$F$21</f>
        <v>Süper Lig Kadınlar</v>
      </c>
      <c r="K327" s="358" t="str">
        <f t="shared" si="5"/>
        <v>ANKARA-Süper Lig 1.Kademe Yarışmaları</v>
      </c>
      <c r="L327" s="163" t="str">
        <f>'200m.'!N$4</f>
        <v>25 Ağustos 2013 - 15.40</v>
      </c>
      <c r="M327" s="163" t="s">
        <v>312</v>
      </c>
    </row>
    <row r="328" spans="1:13" ht="24.75" customHeight="1">
      <c r="A328" s="157">
        <v>750</v>
      </c>
      <c r="B328" s="267" t="s">
        <v>282</v>
      </c>
      <c r="C328" s="269">
        <f>'200m.'!C34</f>
        <v>0</v>
      </c>
      <c r="D328" s="271">
        <f>'200m.'!D34</f>
        <v>0</v>
      </c>
      <c r="E328" s="271">
        <f>'200m.'!E34</f>
        <v>0</v>
      </c>
      <c r="F328" s="272">
        <f>'200m.'!F34</f>
        <v>0</v>
      </c>
      <c r="G328" s="270">
        <f>'200m.'!A34</f>
        <v>0</v>
      </c>
      <c r="H328" s="165" t="s">
        <v>261</v>
      </c>
      <c r="I328" s="357"/>
      <c r="J328" s="159" t="str">
        <f>'YARIŞMA BİLGİLERİ'!$F$21</f>
        <v>Süper Lig Kadınlar</v>
      </c>
      <c r="K328" s="358" t="str">
        <f t="shared" si="5"/>
        <v>ANKARA-Süper Lig 1.Kademe Yarışmaları</v>
      </c>
      <c r="L328" s="163" t="str">
        <f>'200m.'!N$4</f>
        <v>25 Ağustos 2013 - 15.40</v>
      </c>
      <c r="M328" s="163" t="s">
        <v>312</v>
      </c>
    </row>
    <row r="329" spans="1:13" ht="24.75" customHeight="1">
      <c r="A329" s="157">
        <v>751</v>
      </c>
      <c r="B329" s="267" t="s">
        <v>282</v>
      </c>
      <c r="C329" s="269">
        <f>'200m.'!C35</f>
        <v>0</v>
      </c>
      <c r="D329" s="271">
        <f>'200m.'!D35</f>
        <v>0</v>
      </c>
      <c r="E329" s="271">
        <f>'200m.'!E35</f>
        <v>0</v>
      </c>
      <c r="F329" s="272">
        <f>'200m.'!F35</f>
        <v>0</v>
      </c>
      <c r="G329" s="270">
        <f>'200m.'!A35</f>
        <v>0</v>
      </c>
      <c r="H329" s="165" t="s">
        <v>261</v>
      </c>
      <c r="I329" s="357"/>
      <c r="J329" s="159" t="str">
        <f>'YARIŞMA BİLGİLERİ'!$F$21</f>
        <v>Süper Lig Kadınlar</v>
      </c>
      <c r="K329" s="358" t="str">
        <f t="shared" si="5"/>
        <v>ANKARA-Süper Lig 1.Kademe Yarışmaları</v>
      </c>
      <c r="L329" s="163" t="str">
        <f>'200m.'!N$4</f>
        <v>25 Ağustos 2013 - 15.40</v>
      </c>
      <c r="M329" s="163" t="s">
        <v>312</v>
      </c>
    </row>
    <row r="330" spans="1:13" ht="24.75" customHeight="1">
      <c r="A330" s="157">
        <v>752</v>
      </c>
      <c r="B330" s="267" t="s">
        <v>443</v>
      </c>
      <c r="C330" s="269">
        <f>'400m.Eng'!C8</f>
        <v>29512</v>
      </c>
      <c r="D330" s="271" t="str">
        <f>'400m.Eng'!D8</f>
        <v>BİRSEN ENGİN</v>
      </c>
      <c r="E330" s="271" t="str">
        <f>'400m.Eng'!E8</f>
        <v>İSTANBUL-ENKA SPOR</v>
      </c>
      <c r="F330" s="272">
        <f>'400m.Eng'!F8</f>
        <v>5847</v>
      </c>
      <c r="G330" s="270">
        <f>'400m.Eng'!A8</f>
        <v>1</v>
      </c>
      <c r="H330" s="165" t="s">
        <v>326</v>
      </c>
      <c r="I330" s="357"/>
      <c r="J330" s="159" t="str">
        <f>'YARIŞMA BİLGİLERİ'!$F$21</f>
        <v>Süper Lig Kadınlar</v>
      </c>
      <c r="K330" s="358" t="str">
        <f t="shared" si="5"/>
        <v>ANKARA-Süper Lig 1.Kademe Yarışmaları</v>
      </c>
      <c r="L330" s="163" t="str">
        <f>'400m.Eng'!N$4</f>
        <v>25 Ağustos 2013 - 15.05</v>
      </c>
      <c r="M330" s="163" t="s">
        <v>312</v>
      </c>
    </row>
    <row r="331" spans="1:13" ht="24.75" customHeight="1">
      <c r="A331" s="157">
        <v>753</v>
      </c>
      <c r="B331" s="267" t="s">
        <v>443</v>
      </c>
      <c r="C331" s="269">
        <f>'400m.Eng'!C9</f>
        <v>34647</v>
      </c>
      <c r="D331" s="271" t="str">
        <f>'400m.Eng'!D9</f>
        <v>DERYA YILDIRIM</v>
      </c>
      <c r="E331" s="271" t="str">
        <f>'400m.Eng'!E9</f>
        <v>İZMİR-B.Ş.BLD. SPOR</v>
      </c>
      <c r="F331" s="272">
        <f>'400m.Eng'!F9</f>
        <v>10279</v>
      </c>
      <c r="G331" s="270">
        <f>'400m.Eng'!A9</f>
        <v>2</v>
      </c>
      <c r="H331" s="165" t="s">
        <v>326</v>
      </c>
      <c r="I331" s="357"/>
      <c r="J331" s="159" t="str">
        <f>'YARIŞMA BİLGİLERİ'!$F$21</f>
        <v>Süper Lig Kadınlar</v>
      </c>
      <c r="K331" s="358" t="str">
        <f t="shared" si="5"/>
        <v>ANKARA-Süper Lig 1.Kademe Yarışmaları</v>
      </c>
      <c r="L331" s="163" t="str">
        <f>'400m.Eng'!N$4</f>
        <v>25 Ağustos 2013 - 15.05</v>
      </c>
      <c r="M331" s="163" t="s">
        <v>312</v>
      </c>
    </row>
    <row r="332" spans="1:13" ht="24.75" customHeight="1">
      <c r="A332" s="157">
        <v>754</v>
      </c>
      <c r="B332" s="267" t="s">
        <v>443</v>
      </c>
      <c r="C332" s="269">
        <f>'400m.Eng'!C10</f>
        <v>33029</v>
      </c>
      <c r="D332" s="271" t="str">
        <f>'400m.Eng'!D10</f>
        <v>MELİKE ASLAN</v>
      </c>
      <c r="E332" s="271" t="str">
        <f>'400m.Eng'!E10</f>
        <v>İSTANBUL-ÜSKÜDAR BELEDİYESİ</v>
      </c>
      <c r="F332" s="272">
        <f>'400m.Eng'!F10</f>
        <v>10401</v>
      </c>
      <c r="G332" s="270">
        <f>'400m.Eng'!A10</f>
        <v>3</v>
      </c>
      <c r="H332" s="165" t="s">
        <v>326</v>
      </c>
      <c r="I332" s="357"/>
      <c r="J332" s="159" t="str">
        <f>'YARIŞMA BİLGİLERİ'!$F$21</f>
        <v>Süper Lig Kadınlar</v>
      </c>
      <c r="K332" s="358" t="str">
        <f t="shared" si="5"/>
        <v>ANKARA-Süper Lig 1.Kademe Yarışmaları</v>
      </c>
      <c r="L332" s="163" t="str">
        <f>'400m.Eng'!N$4</f>
        <v>25 Ağustos 2013 - 15.05</v>
      </c>
      <c r="M332" s="163" t="s">
        <v>312</v>
      </c>
    </row>
    <row r="333" spans="1:13" ht="24.75" customHeight="1">
      <c r="A333" s="157">
        <v>755</v>
      </c>
      <c r="B333" s="267" t="s">
        <v>443</v>
      </c>
      <c r="C333" s="269">
        <f>'400m.Eng'!C11</f>
        <v>32779</v>
      </c>
      <c r="D333" s="271" t="str">
        <f>'400m.Eng'!D11</f>
        <v>Ş.NİHAN KARUK</v>
      </c>
      <c r="E333" s="271" t="str">
        <f>'400m.Eng'!E11</f>
        <v>BURSA-B.Ş.BLD. SPOR</v>
      </c>
      <c r="F333" s="272">
        <f>'400m.Eng'!F11</f>
        <v>10663</v>
      </c>
      <c r="G333" s="270">
        <f>'400m.Eng'!A11</f>
        <v>4</v>
      </c>
      <c r="H333" s="165" t="s">
        <v>326</v>
      </c>
      <c r="I333" s="357"/>
      <c r="J333" s="159" t="str">
        <f>'YARIŞMA BİLGİLERİ'!$F$21</f>
        <v>Süper Lig Kadınlar</v>
      </c>
      <c r="K333" s="358" t="str">
        <f t="shared" si="5"/>
        <v>ANKARA-Süper Lig 1.Kademe Yarışmaları</v>
      </c>
      <c r="L333" s="163" t="str">
        <f>'400m.Eng'!N$4</f>
        <v>25 Ağustos 2013 - 15.05</v>
      </c>
      <c r="M333" s="163" t="s">
        <v>312</v>
      </c>
    </row>
    <row r="334" spans="1:13" ht="24.75" customHeight="1">
      <c r="A334" s="157">
        <v>756</v>
      </c>
      <c r="B334" s="267" t="s">
        <v>443</v>
      </c>
      <c r="C334" s="269" t="str">
        <f>'400m.Eng'!C12</f>
        <v>03 10 1983</v>
      </c>
      <c r="D334" s="271" t="str">
        <f>'400m.Eng'!D12</f>
        <v>SUZAN İÇEN</v>
      </c>
      <c r="E334" s="271" t="str">
        <f>'400m.Eng'!E12</f>
        <v>İSTANBUL-BEŞİKTAŞ J.K.</v>
      </c>
      <c r="F334" s="272">
        <f>'400m.Eng'!F12</f>
        <v>10815</v>
      </c>
      <c r="G334" s="270">
        <f>'400m.Eng'!A12</f>
        <v>5</v>
      </c>
      <c r="H334" s="165" t="s">
        <v>326</v>
      </c>
      <c r="I334" s="357"/>
      <c r="J334" s="159" t="str">
        <f>'YARIŞMA BİLGİLERİ'!$F$21</f>
        <v>Süper Lig Kadınlar</v>
      </c>
      <c r="K334" s="358" t="str">
        <f t="shared" si="5"/>
        <v>ANKARA-Süper Lig 1.Kademe Yarışmaları</v>
      </c>
      <c r="L334" s="163" t="str">
        <f>'400m.Eng'!N$4</f>
        <v>25 Ağustos 2013 - 15.05</v>
      </c>
      <c r="M334" s="163" t="s">
        <v>312</v>
      </c>
    </row>
    <row r="335" spans="1:13" ht="24.75" customHeight="1">
      <c r="A335" s="157">
        <v>757</v>
      </c>
      <c r="B335" s="267" t="s">
        <v>443</v>
      </c>
      <c r="C335" s="269">
        <f>'400m.Eng'!C13</f>
        <v>32779</v>
      </c>
      <c r="D335" s="271" t="str">
        <f>'400m.Eng'!D13</f>
        <v>HATİCE NİLAY KARUK</v>
      </c>
      <c r="E335" s="271" t="str">
        <f>'400m.Eng'!E13</f>
        <v>KOCAELİ-YUVACIK SPOR</v>
      </c>
      <c r="F335" s="272">
        <f>'400m.Eng'!F13</f>
        <v>11061</v>
      </c>
      <c r="G335" s="270">
        <f>'400m.Eng'!A13</f>
        <v>6</v>
      </c>
      <c r="H335" s="165" t="s">
        <v>326</v>
      </c>
      <c r="I335" s="357"/>
      <c r="J335" s="159" t="str">
        <f>'YARIŞMA BİLGİLERİ'!$F$21</f>
        <v>Süper Lig Kadınlar</v>
      </c>
      <c r="K335" s="358" t="str">
        <f t="shared" si="5"/>
        <v>ANKARA-Süper Lig 1.Kademe Yarışmaları</v>
      </c>
      <c r="L335" s="163" t="str">
        <f>'400m.Eng'!N$4</f>
        <v>25 Ağustos 2013 - 15.05</v>
      </c>
      <c r="M335" s="163" t="s">
        <v>312</v>
      </c>
    </row>
    <row r="336" spans="1:13" ht="24.75" customHeight="1">
      <c r="A336" s="157">
        <v>758</v>
      </c>
      <c r="B336" s="267" t="s">
        <v>443</v>
      </c>
      <c r="C336" s="269">
        <f>'400m.Eng'!C14</f>
        <v>31444</v>
      </c>
      <c r="D336" s="271" t="str">
        <f>'400m.Eng'!D14</f>
        <v>TÜLAY ÖZCAN</v>
      </c>
      <c r="E336" s="271" t="str">
        <f>'400m.Eng'!E14</f>
        <v>ESKİŞEHİR-ANADOLU ÜNİVERSİTESİ</v>
      </c>
      <c r="F336" s="272">
        <f>'400m.Eng'!F14</f>
        <v>11902</v>
      </c>
      <c r="G336" s="270">
        <f>'400m.Eng'!A14</f>
        <v>7</v>
      </c>
      <c r="H336" s="165" t="s">
        <v>326</v>
      </c>
      <c r="I336" s="357"/>
      <c r="J336" s="159" t="str">
        <f>'YARIŞMA BİLGİLERİ'!$F$21</f>
        <v>Süper Lig Kadınlar</v>
      </c>
      <c r="K336" s="358" t="str">
        <f t="shared" si="5"/>
        <v>ANKARA-Süper Lig 1.Kademe Yarışmaları</v>
      </c>
      <c r="L336" s="163" t="str">
        <f>'400m.Eng'!N$4</f>
        <v>25 Ağustos 2013 - 15.05</v>
      </c>
      <c r="M336" s="163" t="s">
        <v>312</v>
      </c>
    </row>
    <row r="337" spans="1:13" ht="24.75" customHeight="1">
      <c r="A337" s="157">
        <v>759</v>
      </c>
      <c r="B337" s="267" t="s">
        <v>443</v>
      </c>
      <c r="C337" s="269">
        <f>'400m.Eng'!C15</f>
        <v>34157</v>
      </c>
      <c r="D337" s="271" t="str">
        <f>'400m.Eng'!D15</f>
        <v>EMEL ŞANLI</v>
      </c>
      <c r="E337" s="271" t="str">
        <f>'400m.Eng'!E15</f>
        <v>İSTANBUL-FENERBAHÇE</v>
      </c>
      <c r="F337" s="272" t="str">
        <f>'400m.Eng'!F15</f>
        <v>DQ / 168.7</v>
      </c>
      <c r="G337" s="270" t="str">
        <f>'400m.Eng'!A15</f>
        <v>-</v>
      </c>
      <c r="H337" s="165" t="s">
        <v>326</v>
      </c>
      <c r="I337" s="357"/>
      <c r="J337" s="159" t="str">
        <f>'YARIŞMA BİLGİLERİ'!$F$21</f>
        <v>Süper Lig Kadınlar</v>
      </c>
      <c r="K337" s="358" t="str">
        <f t="shared" si="5"/>
        <v>ANKARA-Süper Lig 1.Kademe Yarışmaları</v>
      </c>
      <c r="L337" s="163" t="str">
        <f>'400m.Eng'!N$4</f>
        <v>25 Ağustos 2013 - 15.05</v>
      </c>
      <c r="M337" s="163" t="s">
        <v>312</v>
      </c>
    </row>
    <row r="338" spans="1:13" ht="24.75" customHeight="1">
      <c r="A338" s="157">
        <v>760</v>
      </c>
      <c r="B338" s="267" t="s">
        <v>443</v>
      </c>
      <c r="C338" s="269">
        <f>'400m.Eng'!C16</f>
        <v>0</v>
      </c>
      <c r="D338" s="271">
        <f>'400m.Eng'!D16</f>
        <v>0</v>
      </c>
      <c r="E338" s="271">
        <f>'400m.Eng'!E16</f>
        <v>0</v>
      </c>
      <c r="F338" s="272">
        <f>'400m.Eng'!F16</f>
        <v>0</v>
      </c>
      <c r="G338" s="270">
        <f>'400m.Eng'!A16</f>
        <v>0</v>
      </c>
      <c r="H338" s="165" t="s">
        <v>326</v>
      </c>
      <c r="I338" s="357"/>
      <c r="J338" s="159" t="str">
        <f>'YARIŞMA BİLGİLERİ'!$F$21</f>
        <v>Süper Lig Kadınlar</v>
      </c>
      <c r="K338" s="358" t="str">
        <f t="shared" si="5"/>
        <v>ANKARA-Süper Lig 1.Kademe Yarışmaları</v>
      </c>
      <c r="L338" s="163" t="str">
        <f>'400m.Eng'!N$4</f>
        <v>25 Ağustos 2013 - 15.05</v>
      </c>
      <c r="M338" s="163" t="s">
        <v>312</v>
      </c>
    </row>
    <row r="339" spans="1:13" ht="24.75" customHeight="1">
      <c r="A339" s="157">
        <v>761</v>
      </c>
      <c r="B339" s="267" t="s">
        <v>443</v>
      </c>
      <c r="C339" s="269">
        <f>'400m.Eng'!C17</f>
        <v>0</v>
      </c>
      <c r="D339" s="271">
        <f>'400m.Eng'!D17</f>
        <v>0</v>
      </c>
      <c r="E339" s="271">
        <f>'400m.Eng'!E17</f>
        <v>0</v>
      </c>
      <c r="F339" s="272">
        <f>'400m.Eng'!F17</f>
        <v>0</v>
      </c>
      <c r="G339" s="270">
        <f>'400m.Eng'!A17</f>
        <v>0</v>
      </c>
      <c r="H339" s="165" t="s">
        <v>326</v>
      </c>
      <c r="I339" s="357"/>
      <c r="J339" s="159" t="str">
        <f>'YARIŞMA BİLGİLERİ'!$F$21</f>
        <v>Süper Lig Kadınlar</v>
      </c>
      <c r="K339" s="358" t="str">
        <f t="shared" si="5"/>
        <v>ANKARA-Süper Lig 1.Kademe Yarışmaları</v>
      </c>
      <c r="L339" s="163" t="str">
        <f>'400m.Eng'!N$4</f>
        <v>25 Ağustos 2013 - 15.05</v>
      </c>
      <c r="M339" s="163" t="s">
        <v>312</v>
      </c>
    </row>
    <row r="340" spans="1:13" ht="24.75" customHeight="1">
      <c r="A340" s="157">
        <v>762</v>
      </c>
      <c r="B340" s="267" t="s">
        <v>443</v>
      </c>
      <c r="C340" s="269">
        <f>'400m.Eng'!C18</f>
        <v>0</v>
      </c>
      <c r="D340" s="271">
        <f>'400m.Eng'!D18</f>
        <v>0</v>
      </c>
      <c r="E340" s="271">
        <f>'400m.Eng'!E18</f>
        <v>0</v>
      </c>
      <c r="F340" s="272">
        <f>'400m.Eng'!F18</f>
        <v>0</v>
      </c>
      <c r="G340" s="270">
        <f>'400m.Eng'!A18</f>
        <v>0</v>
      </c>
      <c r="H340" s="165" t="s">
        <v>326</v>
      </c>
      <c r="I340" s="357"/>
      <c r="J340" s="159" t="str">
        <f>'YARIŞMA BİLGİLERİ'!$F$21</f>
        <v>Süper Lig Kadınlar</v>
      </c>
      <c r="K340" s="358" t="str">
        <f t="shared" si="5"/>
        <v>ANKARA-Süper Lig 1.Kademe Yarışmaları</v>
      </c>
      <c r="L340" s="163" t="str">
        <f>'400m.Eng'!N$4</f>
        <v>25 Ağustos 2013 - 15.05</v>
      </c>
      <c r="M340" s="163" t="s">
        <v>312</v>
      </c>
    </row>
    <row r="341" spans="1:13" ht="24.75" customHeight="1">
      <c r="A341" s="157">
        <v>763</v>
      </c>
      <c r="B341" s="267" t="s">
        <v>443</v>
      </c>
      <c r="C341" s="269">
        <f>'400m.Eng'!C19</f>
        <v>0</v>
      </c>
      <c r="D341" s="271">
        <f>'400m.Eng'!D19</f>
        <v>0</v>
      </c>
      <c r="E341" s="271">
        <f>'400m.Eng'!E19</f>
        <v>0</v>
      </c>
      <c r="F341" s="272">
        <f>'400m.Eng'!F19</f>
        <v>0</v>
      </c>
      <c r="G341" s="270">
        <f>'400m.Eng'!A19</f>
        <v>0</v>
      </c>
      <c r="H341" s="165" t="s">
        <v>326</v>
      </c>
      <c r="I341" s="357"/>
      <c r="J341" s="159" t="str">
        <f>'YARIŞMA BİLGİLERİ'!$F$21</f>
        <v>Süper Lig Kadınlar</v>
      </c>
      <c r="K341" s="358" t="str">
        <f t="shared" si="5"/>
        <v>ANKARA-Süper Lig 1.Kademe Yarışmaları</v>
      </c>
      <c r="L341" s="163" t="str">
        <f>'400m.Eng'!N$4</f>
        <v>25 Ağustos 2013 - 15.05</v>
      </c>
      <c r="M341" s="163" t="s">
        <v>312</v>
      </c>
    </row>
    <row r="342" spans="1:13" ht="24.75" customHeight="1">
      <c r="A342" s="157">
        <v>764</v>
      </c>
      <c r="B342" s="267" t="s">
        <v>443</v>
      </c>
      <c r="C342" s="269">
        <f>'400m.Eng'!C20</f>
        <v>0</v>
      </c>
      <c r="D342" s="271">
        <f>'400m.Eng'!D20</f>
        <v>0</v>
      </c>
      <c r="E342" s="271">
        <f>'400m.Eng'!E20</f>
        <v>0</v>
      </c>
      <c r="F342" s="272">
        <f>'400m.Eng'!F20</f>
        <v>0</v>
      </c>
      <c r="G342" s="270">
        <f>'400m.Eng'!A20</f>
        <v>0</v>
      </c>
      <c r="H342" s="165" t="s">
        <v>326</v>
      </c>
      <c r="I342" s="357"/>
      <c r="J342" s="159" t="str">
        <f>'YARIŞMA BİLGİLERİ'!$F$21</f>
        <v>Süper Lig Kadınlar</v>
      </c>
      <c r="K342" s="358" t="str">
        <f t="shared" si="5"/>
        <v>ANKARA-Süper Lig 1.Kademe Yarışmaları</v>
      </c>
      <c r="L342" s="163" t="str">
        <f>'400m.Eng'!N$4</f>
        <v>25 Ağustos 2013 - 15.05</v>
      </c>
      <c r="M342" s="163" t="s">
        <v>312</v>
      </c>
    </row>
    <row r="343" spans="1:13" ht="24.75" customHeight="1">
      <c r="A343" s="157">
        <v>771</v>
      </c>
      <c r="B343" s="267" t="s">
        <v>443</v>
      </c>
      <c r="C343" s="269">
        <f>'400m.Eng'!C21</f>
        <v>0</v>
      </c>
      <c r="D343" s="271">
        <f>'400m.Eng'!D21</f>
        <v>0</v>
      </c>
      <c r="E343" s="271">
        <f>'400m.Eng'!E21</f>
        <v>0</v>
      </c>
      <c r="F343" s="272">
        <f>'400m.Eng'!F21</f>
        <v>0</v>
      </c>
      <c r="G343" s="270">
        <f>'400m.Eng'!A21</f>
        <v>0</v>
      </c>
      <c r="H343" s="165" t="s">
        <v>326</v>
      </c>
      <c r="I343" s="357"/>
      <c r="J343" s="159" t="str">
        <f>'YARIŞMA BİLGİLERİ'!$F$21</f>
        <v>Süper Lig Kadınlar</v>
      </c>
      <c r="K343" s="358" t="str">
        <f t="shared" si="5"/>
        <v>ANKARA-Süper Lig 1.Kademe Yarışmaları</v>
      </c>
      <c r="L343" s="163" t="str">
        <f>'400m.Eng'!N$4</f>
        <v>25 Ağustos 2013 - 15.05</v>
      </c>
      <c r="M343" s="163" t="s">
        <v>312</v>
      </c>
    </row>
    <row r="344" spans="1:13" ht="24.75" customHeight="1">
      <c r="A344" s="157">
        <v>772</v>
      </c>
      <c r="B344" s="267" t="s">
        <v>443</v>
      </c>
      <c r="C344" s="269">
        <f>'400m.Eng'!C22</f>
        <v>0</v>
      </c>
      <c r="D344" s="271">
        <f>'400m.Eng'!D22</f>
        <v>0</v>
      </c>
      <c r="E344" s="271">
        <f>'400m.Eng'!E22</f>
        <v>0</v>
      </c>
      <c r="F344" s="272">
        <f>'400m.Eng'!F22</f>
        <v>0</v>
      </c>
      <c r="G344" s="270">
        <f>'400m.Eng'!A22</f>
        <v>0</v>
      </c>
      <c r="H344" s="165" t="s">
        <v>326</v>
      </c>
      <c r="I344" s="357"/>
      <c r="J344" s="159" t="str">
        <f>'YARIŞMA BİLGİLERİ'!$F$21</f>
        <v>Süper Lig Kadınlar</v>
      </c>
      <c r="K344" s="358" t="str">
        <f t="shared" si="5"/>
        <v>ANKARA-Süper Lig 1.Kademe Yarışmaları</v>
      </c>
      <c r="L344" s="163" t="str">
        <f>'400m.Eng'!N$4</f>
        <v>25 Ağustos 2013 - 15.05</v>
      </c>
      <c r="M344" s="163" t="s">
        <v>312</v>
      </c>
    </row>
    <row r="345" spans="1:13" ht="24.75" customHeight="1">
      <c r="A345" s="157">
        <v>773</v>
      </c>
      <c r="B345" s="267" t="s">
        <v>443</v>
      </c>
      <c r="C345" s="269">
        <f>'400m.Eng'!C23</f>
        <v>0</v>
      </c>
      <c r="D345" s="271">
        <f>'400m.Eng'!D23</f>
        <v>0</v>
      </c>
      <c r="E345" s="271">
        <f>'400m.Eng'!E23</f>
        <v>0</v>
      </c>
      <c r="F345" s="272">
        <f>'400m.Eng'!F23</f>
        <v>0</v>
      </c>
      <c r="G345" s="270">
        <f>'400m.Eng'!A23</f>
        <v>0</v>
      </c>
      <c r="H345" s="165" t="s">
        <v>326</v>
      </c>
      <c r="I345" s="357"/>
      <c r="J345" s="159" t="str">
        <f>'YARIŞMA BİLGİLERİ'!$F$21</f>
        <v>Süper Lig Kadınlar</v>
      </c>
      <c r="K345" s="358" t="str">
        <f t="shared" si="5"/>
        <v>ANKARA-Süper Lig 1.Kademe Yarışmaları</v>
      </c>
      <c r="L345" s="163" t="str">
        <f>'400m.Eng'!N$4</f>
        <v>25 Ağustos 2013 - 15.05</v>
      </c>
      <c r="M345" s="163" t="s">
        <v>312</v>
      </c>
    </row>
    <row r="346" spans="1:13" ht="24.75" customHeight="1">
      <c r="A346" s="157">
        <v>774</v>
      </c>
      <c r="B346" s="267" t="s">
        <v>443</v>
      </c>
      <c r="C346" s="269">
        <f>'400m.Eng'!C24</f>
        <v>0</v>
      </c>
      <c r="D346" s="271">
        <f>'400m.Eng'!D24</f>
        <v>0</v>
      </c>
      <c r="E346" s="271">
        <f>'400m.Eng'!E24</f>
        <v>0</v>
      </c>
      <c r="F346" s="272">
        <f>'400m.Eng'!F24</f>
        <v>0</v>
      </c>
      <c r="G346" s="270">
        <f>'400m.Eng'!A24</f>
        <v>0</v>
      </c>
      <c r="H346" s="165" t="s">
        <v>326</v>
      </c>
      <c r="I346" s="357"/>
      <c r="J346" s="159" t="str">
        <f>'YARIŞMA BİLGİLERİ'!$F$21</f>
        <v>Süper Lig Kadınlar</v>
      </c>
      <c r="K346" s="358" t="str">
        <f t="shared" si="5"/>
        <v>ANKARA-Süper Lig 1.Kademe Yarışmaları</v>
      </c>
      <c r="L346" s="163" t="str">
        <f>'400m.Eng'!N$4</f>
        <v>25 Ağustos 2013 - 15.05</v>
      </c>
      <c r="M346" s="163" t="s">
        <v>312</v>
      </c>
    </row>
    <row r="347" spans="1:13" ht="24.75" customHeight="1">
      <c r="A347" s="157">
        <v>775</v>
      </c>
      <c r="B347" s="267" t="s">
        <v>443</v>
      </c>
      <c r="C347" s="269">
        <f>'400m.Eng'!C25</f>
        <v>0</v>
      </c>
      <c r="D347" s="271">
        <f>'400m.Eng'!D25</f>
        <v>0</v>
      </c>
      <c r="E347" s="271">
        <f>'400m.Eng'!E25</f>
        <v>0</v>
      </c>
      <c r="F347" s="272">
        <f>'400m.Eng'!F25</f>
        <v>0</v>
      </c>
      <c r="G347" s="270">
        <f>'400m.Eng'!A25</f>
        <v>0</v>
      </c>
      <c r="H347" s="165" t="s">
        <v>326</v>
      </c>
      <c r="I347" s="357"/>
      <c r="J347" s="159" t="str">
        <f>'YARIŞMA BİLGİLERİ'!$F$21</f>
        <v>Süper Lig Kadınlar</v>
      </c>
      <c r="K347" s="358" t="str">
        <f t="shared" si="5"/>
        <v>ANKARA-Süper Lig 1.Kademe Yarışmaları</v>
      </c>
      <c r="L347" s="163" t="str">
        <f>'400m.Eng'!N$4</f>
        <v>25 Ağustos 2013 - 15.05</v>
      </c>
      <c r="M347" s="163" t="s">
        <v>312</v>
      </c>
    </row>
    <row r="348" spans="1:13" ht="24.75" customHeight="1">
      <c r="A348" s="157">
        <v>776</v>
      </c>
      <c r="B348" s="267" t="s">
        <v>443</v>
      </c>
      <c r="C348" s="269">
        <f>'400m.Eng'!C26</f>
        <v>0</v>
      </c>
      <c r="D348" s="271">
        <f>'400m.Eng'!D26</f>
        <v>0</v>
      </c>
      <c r="E348" s="271">
        <f>'400m.Eng'!E26</f>
        <v>0</v>
      </c>
      <c r="F348" s="272">
        <f>'400m.Eng'!F26</f>
        <v>0</v>
      </c>
      <c r="G348" s="270">
        <f>'400m.Eng'!A26</f>
        <v>0</v>
      </c>
      <c r="H348" s="165" t="s">
        <v>326</v>
      </c>
      <c r="I348" s="357"/>
      <c r="J348" s="159" t="str">
        <f>'YARIŞMA BİLGİLERİ'!$F$21</f>
        <v>Süper Lig Kadınlar</v>
      </c>
      <c r="K348" s="358" t="str">
        <f t="shared" si="5"/>
        <v>ANKARA-Süper Lig 1.Kademe Yarışmaları</v>
      </c>
      <c r="L348" s="163" t="str">
        <f>'400m.Eng'!N$4</f>
        <v>25 Ağustos 2013 - 15.05</v>
      </c>
      <c r="M348" s="163" t="s">
        <v>312</v>
      </c>
    </row>
    <row r="349" spans="1:13" ht="24.75" customHeight="1">
      <c r="A349" s="157">
        <v>777</v>
      </c>
      <c r="B349" s="267" t="s">
        <v>443</v>
      </c>
      <c r="C349" s="269">
        <f>'400m.Eng'!C27</f>
        <v>0</v>
      </c>
      <c r="D349" s="271">
        <f>'400m.Eng'!D27</f>
        <v>0</v>
      </c>
      <c r="E349" s="271">
        <f>'400m.Eng'!E27</f>
        <v>0</v>
      </c>
      <c r="F349" s="272">
        <f>'400m.Eng'!F27</f>
        <v>0</v>
      </c>
      <c r="G349" s="270">
        <f>'400m.Eng'!A27</f>
        <v>0</v>
      </c>
      <c r="H349" s="165" t="s">
        <v>326</v>
      </c>
      <c r="I349" s="357"/>
      <c r="J349" s="159" t="str">
        <f>'YARIŞMA BİLGİLERİ'!$F$21</f>
        <v>Süper Lig Kadınlar</v>
      </c>
      <c r="K349" s="358" t="str">
        <f t="shared" si="5"/>
        <v>ANKARA-Süper Lig 1.Kademe Yarışmaları</v>
      </c>
      <c r="L349" s="163" t="str">
        <f>'400m.Eng'!N$4</f>
        <v>25 Ağustos 2013 - 15.05</v>
      </c>
      <c r="M349" s="163" t="s">
        <v>312</v>
      </c>
    </row>
    <row r="350" spans="1:13" ht="24.75" customHeight="1">
      <c r="A350" s="157">
        <v>778</v>
      </c>
      <c r="B350" s="267" t="s">
        <v>443</v>
      </c>
      <c r="C350" s="269">
        <f>'400m.Eng'!C28</f>
        <v>0</v>
      </c>
      <c r="D350" s="271">
        <f>'400m.Eng'!D28</f>
        <v>0</v>
      </c>
      <c r="E350" s="271">
        <f>'400m.Eng'!E28</f>
        <v>0</v>
      </c>
      <c r="F350" s="272">
        <f>'400m.Eng'!F28</f>
        <v>0</v>
      </c>
      <c r="G350" s="270">
        <f>'400m.Eng'!A28</f>
        <v>0</v>
      </c>
      <c r="H350" s="165" t="s">
        <v>326</v>
      </c>
      <c r="I350" s="357"/>
      <c r="J350" s="159" t="str">
        <f>'YARIŞMA BİLGİLERİ'!$F$21</f>
        <v>Süper Lig Kadınlar</v>
      </c>
      <c r="K350" s="358" t="str">
        <f t="shared" si="5"/>
        <v>ANKARA-Süper Lig 1.Kademe Yarışmaları</v>
      </c>
      <c r="L350" s="163" t="str">
        <f>'400m.Eng'!N$4</f>
        <v>25 Ağustos 2013 - 15.05</v>
      </c>
      <c r="M350" s="163" t="s">
        <v>312</v>
      </c>
    </row>
    <row r="351" spans="1:13" ht="24.75" customHeight="1">
      <c r="A351" s="157">
        <v>779</v>
      </c>
      <c r="B351" s="267" t="s">
        <v>443</v>
      </c>
      <c r="C351" s="269">
        <f>'400m.Eng'!C29</f>
        <v>0</v>
      </c>
      <c r="D351" s="271">
        <f>'400m.Eng'!D29</f>
        <v>0</v>
      </c>
      <c r="E351" s="271">
        <f>'400m.Eng'!E29</f>
        <v>0</v>
      </c>
      <c r="F351" s="272">
        <f>'400m.Eng'!F29</f>
        <v>0</v>
      </c>
      <c r="G351" s="270">
        <f>'400m.Eng'!A29</f>
        <v>0</v>
      </c>
      <c r="H351" s="165" t="s">
        <v>326</v>
      </c>
      <c r="I351" s="357"/>
      <c r="J351" s="159" t="str">
        <f>'YARIŞMA BİLGİLERİ'!$F$21</f>
        <v>Süper Lig Kadınlar</v>
      </c>
      <c r="K351" s="358" t="str">
        <f t="shared" si="5"/>
        <v>ANKARA-Süper Lig 1.Kademe Yarışmaları</v>
      </c>
      <c r="L351" s="163" t="str">
        <f>'400m.Eng'!N$4</f>
        <v>25 Ağustos 2013 - 15.05</v>
      </c>
      <c r="M351" s="163" t="s">
        <v>312</v>
      </c>
    </row>
    <row r="352" spans="1:13" ht="24.75" customHeight="1">
      <c r="A352" s="157">
        <v>780</v>
      </c>
      <c r="B352" s="267" t="s">
        <v>443</v>
      </c>
      <c r="C352" s="269">
        <f>'400m.Eng'!C30</f>
        <v>0</v>
      </c>
      <c r="D352" s="271">
        <f>'400m.Eng'!D30</f>
        <v>0</v>
      </c>
      <c r="E352" s="271">
        <f>'400m.Eng'!E30</f>
        <v>0</v>
      </c>
      <c r="F352" s="272">
        <f>'400m.Eng'!F30</f>
        <v>0</v>
      </c>
      <c r="G352" s="270">
        <f>'400m.Eng'!A30</f>
        <v>0</v>
      </c>
      <c r="H352" s="165" t="s">
        <v>326</v>
      </c>
      <c r="I352" s="357"/>
      <c r="J352" s="159" t="str">
        <f>'YARIŞMA BİLGİLERİ'!$F$21</f>
        <v>Süper Lig Kadınlar</v>
      </c>
      <c r="K352" s="358" t="str">
        <f t="shared" si="5"/>
        <v>ANKARA-Süper Lig 1.Kademe Yarışmaları</v>
      </c>
      <c r="L352" s="163" t="str">
        <f>'400m.Eng'!N$4</f>
        <v>25 Ağustos 2013 - 15.05</v>
      </c>
      <c r="M352" s="163" t="s">
        <v>312</v>
      </c>
    </row>
    <row r="353" spans="1:13" ht="24.75" customHeight="1">
      <c r="A353" s="157">
        <v>781</v>
      </c>
      <c r="B353" s="267" t="s">
        <v>443</v>
      </c>
      <c r="C353" s="269">
        <f>'400m.Eng'!C31</f>
        <v>0</v>
      </c>
      <c r="D353" s="271">
        <f>'400m.Eng'!D31</f>
        <v>0</v>
      </c>
      <c r="E353" s="271">
        <f>'400m.Eng'!E31</f>
        <v>0</v>
      </c>
      <c r="F353" s="272">
        <f>'400m.Eng'!F31</f>
        <v>0</v>
      </c>
      <c r="G353" s="270">
        <f>'400m.Eng'!A31</f>
        <v>0</v>
      </c>
      <c r="H353" s="165" t="s">
        <v>326</v>
      </c>
      <c r="I353" s="357"/>
      <c r="J353" s="159" t="str">
        <f>'YARIŞMA BİLGİLERİ'!$F$21</f>
        <v>Süper Lig Kadınlar</v>
      </c>
      <c r="K353" s="358" t="str">
        <f t="shared" si="5"/>
        <v>ANKARA-Süper Lig 1.Kademe Yarışmaları</v>
      </c>
      <c r="L353" s="163" t="str">
        <f>'400m.Eng'!N$4</f>
        <v>25 Ağustos 2013 - 15.05</v>
      </c>
      <c r="M353" s="163" t="s">
        <v>312</v>
      </c>
    </row>
    <row r="354" spans="1:13" ht="24.75" customHeight="1">
      <c r="A354" s="157">
        <v>782</v>
      </c>
      <c r="B354" s="267" t="s">
        <v>443</v>
      </c>
      <c r="C354" s="269">
        <f>'400m.Eng'!C32</f>
        <v>0</v>
      </c>
      <c r="D354" s="271">
        <f>'400m.Eng'!D32</f>
        <v>0</v>
      </c>
      <c r="E354" s="271">
        <f>'400m.Eng'!E32</f>
        <v>0</v>
      </c>
      <c r="F354" s="272">
        <f>'400m.Eng'!F32</f>
        <v>0</v>
      </c>
      <c r="G354" s="270">
        <f>'400m.Eng'!A32</f>
        <v>0</v>
      </c>
      <c r="H354" s="165" t="s">
        <v>326</v>
      </c>
      <c r="I354" s="357"/>
      <c r="J354" s="159" t="str">
        <f>'YARIŞMA BİLGİLERİ'!$F$21</f>
        <v>Süper Lig Kadınlar</v>
      </c>
      <c r="K354" s="358" t="str">
        <f t="shared" si="5"/>
        <v>ANKARA-Süper Lig 1.Kademe Yarışmaları</v>
      </c>
      <c r="L354" s="163" t="str">
        <f>'400m.Eng'!N$4</f>
        <v>25 Ağustos 2013 - 15.05</v>
      </c>
      <c r="M354" s="163" t="s">
        <v>312</v>
      </c>
    </row>
    <row r="355" spans="1:13" ht="24.75" customHeight="1">
      <c r="A355" s="157">
        <v>783</v>
      </c>
      <c r="B355" s="267" t="s">
        <v>443</v>
      </c>
      <c r="C355" s="269">
        <f>'400m.Eng'!C33</f>
        <v>0</v>
      </c>
      <c r="D355" s="271">
        <f>'400m.Eng'!D33</f>
        <v>0</v>
      </c>
      <c r="E355" s="271">
        <f>'400m.Eng'!E33</f>
        <v>0</v>
      </c>
      <c r="F355" s="272">
        <f>'400m.Eng'!F33</f>
        <v>0</v>
      </c>
      <c r="G355" s="270">
        <f>'400m.Eng'!A33</f>
        <v>0</v>
      </c>
      <c r="H355" s="165" t="s">
        <v>326</v>
      </c>
      <c r="I355" s="357"/>
      <c r="J355" s="159" t="str">
        <f>'YARIŞMA BİLGİLERİ'!$F$21</f>
        <v>Süper Lig Kadınlar</v>
      </c>
      <c r="K355" s="358" t="str">
        <f t="shared" si="5"/>
        <v>ANKARA-Süper Lig 1.Kademe Yarışmaları</v>
      </c>
      <c r="L355" s="163" t="str">
        <f>'400m.Eng'!N$4</f>
        <v>25 Ağustos 2013 - 15.05</v>
      </c>
      <c r="M355" s="163" t="s">
        <v>312</v>
      </c>
    </row>
    <row r="356" spans="1:13" ht="24.75" customHeight="1">
      <c r="A356" s="157">
        <v>784</v>
      </c>
      <c r="B356" s="267" t="s">
        <v>443</v>
      </c>
      <c r="C356" s="269">
        <f>'400m.Eng'!C34</f>
        <v>0</v>
      </c>
      <c r="D356" s="271">
        <f>'400m.Eng'!D34</f>
        <v>0</v>
      </c>
      <c r="E356" s="271">
        <f>'400m.Eng'!E34</f>
        <v>0</v>
      </c>
      <c r="F356" s="272">
        <f>'400m.Eng'!F34</f>
        <v>0</v>
      </c>
      <c r="G356" s="270">
        <f>'400m.Eng'!A34</f>
        <v>0</v>
      </c>
      <c r="H356" s="165" t="s">
        <v>326</v>
      </c>
      <c r="I356" s="357"/>
      <c r="J356" s="159" t="str">
        <f>'YARIŞMA BİLGİLERİ'!$F$21</f>
        <v>Süper Lig Kadınlar</v>
      </c>
      <c r="K356" s="358" t="str">
        <f t="shared" si="5"/>
        <v>ANKARA-Süper Lig 1.Kademe Yarışmaları</v>
      </c>
      <c r="L356" s="163" t="str">
        <f>'400m.Eng'!N$4</f>
        <v>25 Ağustos 2013 - 15.05</v>
      </c>
      <c r="M356" s="163" t="s">
        <v>312</v>
      </c>
    </row>
    <row r="357" spans="1:13" ht="24.75" customHeight="1">
      <c r="A357" s="157">
        <v>785</v>
      </c>
      <c r="B357" s="267" t="s">
        <v>443</v>
      </c>
      <c r="C357" s="269">
        <f>'400m.Eng'!C35</f>
        <v>0</v>
      </c>
      <c r="D357" s="271">
        <f>'400m.Eng'!D35</f>
        <v>0</v>
      </c>
      <c r="E357" s="271">
        <f>'400m.Eng'!E35</f>
        <v>0</v>
      </c>
      <c r="F357" s="272">
        <f>'400m.Eng'!F35</f>
        <v>0</v>
      </c>
      <c r="G357" s="270">
        <f>'400m.Eng'!A35</f>
        <v>0</v>
      </c>
      <c r="H357" s="165" t="s">
        <v>326</v>
      </c>
      <c r="I357" s="357"/>
      <c r="J357" s="159" t="str">
        <f>'YARIŞMA BİLGİLERİ'!$F$21</f>
        <v>Süper Lig Kadınlar</v>
      </c>
      <c r="K357" s="358" t="str">
        <f t="shared" si="5"/>
        <v>ANKARA-Süper Lig 1.Kademe Yarışmaları</v>
      </c>
      <c r="L357" s="163" t="str">
        <f>'400m.Eng'!N$4</f>
        <v>25 Ağustos 2013 - 15.05</v>
      </c>
      <c r="M357" s="163" t="s">
        <v>312</v>
      </c>
    </row>
    <row r="358" spans="1:13" ht="57.75" customHeight="1">
      <c r="A358" s="157">
        <v>786</v>
      </c>
      <c r="B358" s="167" t="s">
        <v>442</v>
      </c>
      <c r="C358" s="158" t="str">
        <f>'4x400m.'!C8</f>
        <v>17.06.1985
18.10.1980
17.08.1985
28.11.1983</v>
      </c>
      <c r="D358" s="162" t="str">
        <f>'4x400m.'!D8</f>
        <v>ÖZGE AKIN
BİRSEN ENGİN
SEMA APAK
VANYA EMILOVA STANBALOVA</v>
      </c>
      <c r="E358" s="162" t="str">
        <f>'4x400m.'!E8</f>
        <v>İSTANBUL-ENKA SPOR</v>
      </c>
      <c r="F358" s="207">
        <f>'4x400m.'!F8</f>
        <v>34464</v>
      </c>
      <c r="G358" s="165">
        <f>'4x400m.'!A8</f>
        <v>1</v>
      </c>
      <c r="H358" s="165" t="s">
        <v>442</v>
      </c>
      <c r="I358" s="165"/>
      <c r="J358" s="159" t="str">
        <f>'YARIŞMA BİLGİLERİ'!$F$21</f>
        <v>Süper Lig Kadınlar</v>
      </c>
      <c r="K358" s="162" t="str">
        <f t="shared" si="5"/>
        <v>ANKARA-Süper Lig 1.Kademe Yarışmaları</v>
      </c>
      <c r="L358" s="163" t="str">
        <f>'4x400m.'!N$4</f>
        <v>25 Ağustos 2013 - 16.57</v>
      </c>
      <c r="M358" s="163" t="s">
        <v>312</v>
      </c>
    </row>
    <row r="359" spans="1:13" ht="57.75" customHeight="1">
      <c r="A359" s="157">
        <v>787</v>
      </c>
      <c r="B359" s="167" t="s">
        <v>442</v>
      </c>
      <c r="C359" s="158" t="str">
        <f>'4x400m.'!C9</f>
        <v>21.11.1980
16.04.1994
07.07.1993
07.05.1995</v>
      </c>
      <c r="D359" s="162" t="str">
        <f>'4x400m.'!D9</f>
        <v>SALİHA ÖZYURT
HATİCE ÖZTÜRK
EMEL ŞANLI
HATİCE ÜNZİR</v>
      </c>
      <c r="E359" s="162" t="str">
        <f>'4x400m.'!E9</f>
        <v>İSTANBUL-FENERBAHÇE</v>
      </c>
      <c r="F359" s="207">
        <f>'4x400m.'!F9</f>
        <v>35098</v>
      </c>
      <c r="G359" s="165">
        <f>'4x400m.'!A9</f>
        <v>2</v>
      </c>
      <c r="H359" s="165" t="s">
        <v>442</v>
      </c>
      <c r="I359" s="165"/>
      <c r="J359" s="159" t="str">
        <f>'YARIŞMA BİLGİLERİ'!$F$21</f>
        <v>Süper Lig Kadınlar</v>
      </c>
      <c r="K359" s="162" t="str">
        <f t="shared" si="5"/>
        <v>ANKARA-Süper Lig 1.Kademe Yarışmaları</v>
      </c>
      <c r="L359" s="163" t="str">
        <f>'4x400m.'!N$4</f>
        <v>25 Ağustos 2013 - 16.57</v>
      </c>
      <c r="M359" s="163" t="s">
        <v>312</v>
      </c>
    </row>
    <row r="360" spans="1:13" ht="57.75" customHeight="1">
      <c r="A360" s="157">
        <v>788</v>
      </c>
      <c r="B360" s="167" t="s">
        <v>442</v>
      </c>
      <c r="C360" s="158" t="str">
        <f>'4x400m.'!C10</f>
        <v>09.07.1994
05.06.1990
01.01.1992
20.04.1990</v>
      </c>
      <c r="D360" s="162" t="str">
        <f>'4x400m.'!D10</f>
        <v>TUĞBA GÜVENÇ
MELİKE ASLAN
ESMA AYDEMİR
ÖZLEM KAYA</v>
      </c>
      <c r="E360" s="162" t="str">
        <f>'4x400m.'!E10</f>
        <v>İSTANBUL-ÜSKÜDAR BELEDİYESİ</v>
      </c>
      <c r="F360" s="207">
        <f>'4x400m.'!F10</f>
        <v>35874</v>
      </c>
      <c r="G360" s="165">
        <f>'4x400m.'!A10</f>
        <v>3</v>
      </c>
      <c r="H360" s="165" t="s">
        <v>442</v>
      </c>
      <c r="I360" s="165"/>
      <c r="J360" s="159" t="str">
        <f>'YARIŞMA BİLGİLERİ'!$F$21</f>
        <v>Süper Lig Kadınlar</v>
      </c>
      <c r="K360" s="162" t="str">
        <f t="shared" si="5"/>
        <v>ANKARA-Süper Lig 1.Kademe Yarışmaları</v>
      </c>
      <c r="L360" s="163" t="str">
        <f>'4x400m.'!N$4</f>
        <v>25 Ağustos 2013 - 16.57</v>
      </c>
      <c r="M360" s="163" t="s">
        <v>312</v>
      </c>
    </row>
    <row r="361" spans="1:13" ht="57.75" customHeight="1">
      <c r="A361" s="157">
        <v>789</v>
      </c>
      <c r="B361" s="167" t="s">
        <v>442</v>
      </c>
      <c r="C361" s="158" t="str">
        <f>'4x400m.'!C11</f>
        <v>09.11.1994
27.12.1997
22.10.1996
07.09.1995</v>
      </c>
      <c r="D361" s="162" t="str">
        <f>'4x400m.'!D11</f>
        <v>DERYA YILDIRIM
YAĞMUR AKSU
ELİF POLAT
ZEYNEP LİMON</v>
      </c>
      <c r="E361" s="162" t="str">
        <f>'4x400m.'!E11</f>
        <v>İZMİR-B.Ş.BLD. SPOR</v>
      </c>
      <c r="F361" s="207">
        <f>'4x400m.'!F11</f>
        <v>40307</v>
      </c>
      <c r="G361" s="165">
        <f>'4x400m.'!A11</f>
        <v>4</v>
      </c>
      <c r="H361" s="165" t="s">
        <v>442</v>
      </c>
      <c r="I361" s="165"/>
      <c r="J361" s="159" t="str">
        <f>'YARIŞMA BİLGİLERİ'!$F$21</f>
        <v>Süper Lig Kadınlar</v>
      </c>
      <c r="K361" s="162" t="str">
        <f t="shared" si="5"/>
        <v>ANKARA-Süper Lig 1.Kademe Yarışmaları</v>
      </c>
      <c r="L361" s="163" t="str">
        <f>'4x400m.'!N$4</f>
        <v>25 Ağustos 2013 - 16.57</v>
      </c>
      <c r="M361" s="163" t="s">
        <v>312</v>
      </c>
    </row>
    <row r="362" spans="1:13" ht="57.75" customHeight="1">
      <c r="A362" s="157">
        <v>790</v>
      </c>
      <c r="B362" s="167" t="s">
        <v>442</v>
      </c>
      <c r="C362" s="158" t="str">
        <f>'4x400m.'!C12</f>
        <v>23.05.1992
05.02.1997
15.11.1995
28.01.1997</v>
      </c>
      <c r="D362" s="162" t="str">
        <f>'4x400m.'!D12</f>
        <v>EZGİ DOĞAN
DERYANUR KEMALOĞLU
RABİA ÇİÇEK
GAMZE ŞİMŞEK</v>
      </c>
      <c r="E362" s="162" t="str">
        <f>'4x400m.'!E12</f>
        <v>İSTANBUL-BEŞİKTAŞ J.K.</v>
      </c>
      <c r="F362" s="207">
        <f>'4x400m.'!F12</f>
        <v>40542</v>
      </c>
      <c r="G362" s="165">
        <f>'4x400m.'!A12</f>
        <v>5</v>
      </c>
      <c r="H362" s="165" t="s">
        <v>442</v>
      </c>
      <c r="I362" s="165"/>
      <c r="J362" s="159" t="str">
        <f>'YARIŞMA BİLGİLERİ'!$F$21</f>
        <v>Süper Lig Kadınlar</v>
      </c>
      <c r="K362" s="162" t="str">
        <f t="shared" si="5"/>
        <v>ANKARA-Süper Lig 1.Kademe Yarışmaları</v>
      </c>
      <c r="L362" s="163" t="str">
        <f>'4x400m.'!N$4</f>
        <v>25 Ağustos 2013 - 16.57</v>
      </c>
      <c r="M362" s="163" t="s">
        <v>312</v>
      </c>
    </row>
    <row r="363" spans="1:13" ht="57.75" customHeight="1">
      <c r="A363" s="157">
        <v>791</v>
      </c>
      <c r="B363" s="167" t="s">
        <v>442</v>
      </c>
      <c r="C363" s="158" t="str">
        <f>'4x400m.'!C13</f>
        <v>31.07.1995
15.06.1997
28.09.1989
22.08.1994</v>
      </c>
      <c r="D363" s="162" t="str">
        <f>'4x400m.'!D13</f>
        <v>ÖZGE SOYLU
SÜMEYYE EROL
Ş. NİHAN KARUK
BETÜL ARSLAN</v>
      </c>
      <c r="E363" s="162" t="str">
        <f>'4x400m.'!E13</f>
        <v>BURSA-B.Ş.BLD. SPOR</v>
      </c>
      <c r="F363" s="207">
        <f>'4x400m.'!F13</f>
        <v>40874</v>
      </c>
      <c r="G363" s="165">
        <f>'4x400m.'!A13</f>
        <v>6</v>
      </c>
      <c r="H363" s="165" t="s">
        <v>442</v>
      </c>
      <c r="I363" s="165"/>
      <c r="J363" s="159" t="str">
        <f>'YARIŞMA BİLGİLERİ'!$F$21</f>
        <v>Süper Lig Kadınlar</v>
      </c>
      <c r="K363" s="162" t="str">
        <f t="shared" si="5"/>
        <v>ANKARA-Süper Lig 1.Kademe Yarışmaları</v>
      </c>
      <c r="L363" s="163" t="str">
        <f>'4x400m.'!N$4</f>
        <v>25 Ağustos 2013 - 16.57</v>
      </c>
      <c r="M363" s="163" t="s">
        <v>312</v>
      </c>
    </row>
    <row r="364" spans="1:13" ht="57.75" customHeight="1">
      <c r="A364" s="157">
        <v>792</v>
      </c>
      <c r="B364" s="167" t="s">
        <v>442</v>
      </c>
      <c r="C364" s="158" t="str">
        <f>'4x400m.'!C14</f>
        <v>13.05.1984
20.10.1989
28.09.1989
07.02.1991</v>
      </c>
      <c r="D364" s="162" t="str">
        <f>'4x400m.'!D14</f>
        <v>SENEM ÇAĞLAN
AYNUR AKDENİZ
HATİCE NİLAY KARUK
AYSEL GEZİCİ</v>
      </c>
      <c r="E364" s="162" t="str">
        <f>'4x400m.'!E14</f>
        <v>KOCAELİ-YUVACIK SPOR</v>
      </c>
      <c r="F364" s="207">
        <f>'4x400m.'!F14</f>
        <v>41737</v>
      </c>
      <c r="G364" s="165">
        <f>'4x400m.'!A14</f>
        <v>7</v>
      </c>
      <c r="H364" s="165" t="s">
        <v>442</v>
      </c>
      <c r="I364" s="165"/>
      <c r="J364" s="159" t="str">
        <f>'YARIŞMA BİLGİLERİ'!$F$21</f>
        <v>Süper Lig Kadınlar</v>
      </c>
      <c r="K364" s="162" t="str">
        <f t="shared" si="5"/>
        <v>ANKARA-Süper Lig 1.Kademe Yarışmaları</v>
      </c>
      <c r="L364" s="163" t="str">
        <f>'4x400m.'!N$4</f>
        <v>25 Ağustos 2013 - 16.57</v>
      </c>
      <c r="M364" s="163" t="s">
        <v>312</v>
      </c>
    </row>
    <row r="365" spans="1:13" ht="57.75" customHeight="1">
      <c r="A365" s="157">
        <v>793</v>
      </c>
      <c r="B365" s="167" t="s">
        <v>442</v>
      </c>
      <c r="C365" s="158" t="str">
        <f>'4x400m.'!C15</f>
        <v>30.01.1990
15.11.1992
01.02.1986
01.01.1990</v>
      </c>
      <c r="D365" s="162" t="str">
        <f>'4x400m.'!D15</f>
        <v>GİZEM ÖZTAŞ
İLKAY AVCI
TÜLAY ÖZCAN
DEMET DİNÇ</v>
      </c>
      <c r="E365" s="162" t="str">
        <f>'4x400m.'!E15</f>
        <v>ESKİŞEHİR-ANADOLU ÜNİVERSİTESİ</v>
      </c>
      <c r="F365" s="207">
        <f>'4x400m.'!F15</f>
        <v>42002</v>
      </c>
      <c r="G365" s="165">
        <f>'4x400m.'!A15</f>
        <v>8</v>
      </c>
      <c r="H365" s="165" t="s">
        <v>442</v>
      </c>
      <c r="I365" s="165"/>
      <c r="J365" s="159" t="str">
        <f>'YARIŞMA BİLGİLERİ'!$F$21</f>
        <v>Süper Lig Kadınlar</v>
      </c>
      <c r="K365" s="162" t="str">
        <f t="shared" si="5"/>
        <v>ANKARA-Süper Lig 1.Kademe Yarışmaları</v>
      </c>
      <c r="L365" s="163" t="str">
        <f>'4x400m.'!N$4</f>
        <v>25 Ağustos 2013 - 16.57</v>
      </c>
      <c r="M365" s="163" t="s">
        <v>312</v>
      </c>
    </row>
    <row r="366" spans="1:13" ht="57.75" customHeight="1">
      <c r="A366" s="157">
        <v>794</v>
      </c>
      <c r="B366" s="167" t="s">
        <v>442</v>
      </c>
      <c r="C366" s="158">
        <f>'4x400m.'!C16</f>
        <v>0</v>
      </c>
      <c r="D366" s="162">
        <f>'4x400m.'!D16</f>
        <v>0</v>
      </c>
      <c r="E366" s="162">
        <f>'4x400m.'!E16</f>
        <v>0</v>
      </c>
      <c r="F366" s="207">
        <f>'4x400m.'!F16</f>
        <v>0</v>
      </c>
      <c r="G366" s="165">
        <f>'4x400m.'!A16</f>
        <v>0</v>
      </c>
      <c r="H366" s="165" t="s">
        <v>442</v>
      </c>
      <c r="I366" s="165"/>
      <c r="J366" s="159" t="str">
        <f>'YARIŞMA BİLGİLERİ'!$F$21</f>
        <v>Süper Lig Kadınlar</v>
      </c>
      <c r="K366" s="162" t="str">
        <f t="shared" si="5"/>
        <v>ANKARA-Süper Lig 1.Kademe Yarışmaları</v>
      </c>
      <c r="L366" s="163" t="str">
        <f>'4x400m.'!N$4</f>
        <v>25 Ağustos 2013 - 16.57</v>
      </c>
      <c r="M366" s="163" t="s">
        <v>312</v>
      </c>
    </row>
    <row r="367" spans="1:13" ht="57.75" customHeight="1">
      <c r="A367" s="157">
        <v>795</v>
      </c>
      <c r="B367" s="167" t="s">
        <v>442</v>
      </c>
      <c r="C367" s="158">
        <f>'4x400m.'!C17</f>
        <v>0</v>
      </c>
      <c r="D367" s="162">
        <f>'4x400m.'!D17</f>
        <v>0</v>
      </c>
      <c r="E367" s="162">
        <f>'4x400m.'!E17</f>
        <v>0</v>
      </c>
      <c r="F367" s="207">
        <f>'4x400m.'!F17</f>
        <v>0</v>
      </c>
      <c r="G367" s="165">
        <f>'4x400m.'!A17</f>
        <v>0</v>
      </c>
      <c r="H367" s="165" t="s">
        <v>442</v>
      </c>
      <c r="I367" s="165"/>
      <c r="J367" s="159" t="str">
        <f>'YARIŞMA BİLGİLERİ'!$F$21</f>
        <v>Süper Lig Kadınlar</v>
      </c>
      <c r="K367" s="162" t="str">
        <f t="shared" si="5"/>
        <v>ANKARA-Süper Lig 1.Kademe Yarışmaları</v>
      </c>
      <c r="L367" s="163" t="str">
        <f>'4x400m.'!N$4</f>
        <v>25 Ağustos 2013 - 16.57</v>
      </c>
      <c r="M367" s="163" t="s">
        <v>312</v>
      </c>
    </row>
    <row r="368" spans="1:13" ht="57.75" customHeight="1">
      <c r="A368" s="157">
        <v>796</v>
      </c>
      <c r="B368" s="167" t="s">
        <v>442</v>
      </c>
      <c r="C368" s="158">
        <f>'4x400m.'!C18</f>
        <v>0</v>
      </c>
      <c r="D368" s="162">
        <f>'4x400m.'!D18</f>
        <v>0</v>
      </c>
      <c r="E368" s="162">
        <f>'4x400m.'!E18</f>
        <v>0</v>
      </c>
      <c r="F368" s="207">
        <f>'4x400m.'!F18</f>
        <v>0</v>
      </c>
      <c r="G368" s="165">
        <f>'4x400m.'!A18</f>
        <v>0</v>
      </c>
      <c r="H368" s="165" t="s">
        <v>442</v>
      </c>
      <c r="I368" s="165"/>
      <c r="J368" s="159" t="str">
        <f>'YARIŞMA BİLGİLERİ'!$F$21</f>
        <v>Süper Lig Kadınlar</v>
      </c>
      <c r="K368" s="162" t="str">
        <f t="shared" si="5"/>
        <v>ANKARA-Süper Lig 1.Kademe Yarışmaları</v>
      </c>
      <c r="L368" s="163" t="str">
        <f>'4x400m.'!N$4</f>
        <v>25 Ağustos 2013 - 16.57</v>
      </c>
      <c r="M368" s="163" t="s">
        <v>312</v>
      </c>
    </row>
    <row r="369" spans="1:13" ht="57.75" customHeight="1">
      <c r="A369" s="157">
        <v>797</v>
      </c>
      <c r="B369" s="167" t="s">
        <v>442</v>
      </c>
      <c r="C369" s="158">
        <f>'4x400m.'!C19</f>
        <v>0</v>
      </c>
      <c r="D369" s="162">
        <f>'4x400m.'!D19</f>
        <v>0</v>
      </c>
      <c r="E369" s="162">
        <f>'4x400m.'!E19</f>
        <v>0</v>
      </c>
      <c r="F369" s="207">
        <f>'4x400m.'!F19</f>
        <v>0</v>
      </c>
      <c r="G369" s="165">
        <f>'4x400m.'!A19</f>
        <v>0</v>
      </c>
      <c r="H369" s="165" t="s">
        <v>442</v>
      </c>
      <c r="I369" s="165"/>
      <c r="J369" s="159" t="str">
        <f>'YARIŞMA BİLGİLERİ'!$F$21</f>
        <v>Süper Lig Kadınlar</v>
      </c>
      <c r="K369" s="162" t="str">
        <f t="shared" si="5"/>
        <v>ANKARA-Süper Lig 1.Kademe Yarışmaları</v>
      </c>
      <c r="L369" s="163" t="str">
        <f>'4x400m.'!N$4</f>
        <v>25 Ağustos 2013 - 16.57</v>
      </c>
      <c r="M369" s="163" t="s">
        <v>312</v>
      </c>
    </row>
    <row r="370" spans="1:13" ht="57.75" customHeight="1">
      <c r="A370" s="157">
        <v>798</v>
      </c>
      <c r="B370" s="167" t="s">
        <v>442</v>
      </c>
      <c r="C370" s="158">
        <f>'4x400m.'!C20</f>
        <v>0</v>
      </c>
      <c r="D370" s="162">
        <f>'4x400m.'!D20</f>
        <v>0</v>
      </c>
      <c r="E370" s="162">
        <f>'4x400m.'!E20</f>
        <v>0</v>
      </c>
      <c r="F370" s="207">
        <f>'4x400m.'!F20</f>
        <v>0</v>
      </c>
      <c r="G370" s="165">
        <f>'4x400m.'!A20</f>
        <v>0</v>
      </c>
      <c r="H370" s="165" t="s">
        <v>442</v>
      </c>
      <c r="I370" s="165"/>
      <c r="J370" s="159" t="str">
        <f>'YARIŞMA BİLGİLERİ'!$F$21</f>
        <v>Süper Lig Kadınlar</v>
      </c>
      <c r="K370" s="162" t="str">
        <f t="shared" si="5"/>
        <v>ANKARA-Süper Lig 1.Kademe Yarışmaları</v>
      </c>
      <c r="L370" s="163" t="str">
        <f>'4x400m.'!N$4</f>
        <v>25 Ağustos 2013 - 16.57</v>
      </c>
      <c r="M370" s="163" t="s">
        <v>312</v>
      </c>
    </row>
    <row r="371" spans="1:13" ht="57.75" customHeight="1">
      <c r="A371" s="157">
        <v>799</v>
      </c>
      <c r="B371" s="167" t="s">
        <v>442</v>
      </c>
      <c r="C371" s="158">
        <f>'4x400m.'!C21</f>
        <v>0</v>
      </c>
      <c r="D371" s="162">
        <f>'4x400m.'!D21</f>
        <v>0</v>
      </c>
      <c r="E371" s="162">
        <f>'4x400m.'!E21</f>
        <v>0</v>
      </c>
      <c r="F371" s="207">
        <f>'4x400m.'!F21</f>
        <v>0</v>
      </c>
      <c r="G371" s="165">
        <f>'4x400m.'!A21</f>
        <v>0</v>
      </c>
      <c r="H371" s="165" t="s">
        <v>442</v>
      </c>
      <c r="I371" s="165"/>
      <c r="J371" s="159" t="str">
        <f>'YARIŞMA BİLGİLERİ'!$F$21</f>
        <v>Süper Lig Kadınlar</v>
      </c>
      <c r="K371" s="162" t="str">
        <f t="shared" si="5"/>
        <v>ANKARA-Süper Lig 1.Kademe Yarışmaları</v>
      </c>
      <c r="L371" s="163" t="str">
        <f>'4x400m.'!N$4</f>
        <v>25 Ağustos 2013 - 16.57</v>
      </c>
      <c r="M371" s="163" t="s">
        <v>312</v>
      </c>
    </row>
    <row r="372" spans="1:13" ht="57.75" customHeight="1">
      <c r="A372" s="157">
        <v>800</v>
      </c>
      <c r="B372" s="167" t="s">
        <v>442</v>
      </c>
      <c r="C372" s="158">
        <f>'4x400m.'!C22</f>
        <v>0</v>
      </c>
      <c r="D372" s="162">
        <f>'4x400m.'!D22</f>
        <v>0</v>
      </c>
      <c r="E372" s="162">
        <f>'4x400m.'!E22</f>
        <v>0</v>
      </c>
      <c r="F372" s="207">
        <f>'4x400m.'!F22</f>
        <v>0</v>
      </c>
      <c r="G372" s="165">
        <f>'4x400m.'!A22</f>
        <v>0</v>
      </c>
      <c r="H372" s="165" t="s">
        <v>442</v>
      </c>
      <c r="I372" s="165"/>
      <c r="J372" s="159" t="str">
        <f>'YARIŞMA BİLGİLERİ'!$F$21</f>
        <v>Süper Lig Kadınlar</v>
      </c>
      <c r="K372" s="162" t="str">
        <f t="shared" si="5"/>
        <v>ANKARA-Süper Lig 1.Kademe Yarışmaları</v>
      </c>
      <c r="L372" s="163" t="str">
        <f>'4x400m.'!N$4</f>
        <v>25 Ağustos 2013 - 16.57</v>
      </c>
      <c r="M372" s="163" t="s">
        <v>312</v>
      </c>
    </row>
    <row r="373" spans="1:13" ht="57.75" customHeight="1">
      <c r="A373" s="157">
        <v>801</v>
      </c>
      <c r="B373" s="167" t="s">
        <v>442</v>
      </c>
      <c r="C373" s="158">
        <f>'4x400m.'!C23</f>
        <v>0</v>
      </c>
      <c r="D373" s="162">
        <f>'4x400m.'!D23</f>
        <v>0</v>
      </c>
      <c r="E373" s="162">
        <f>'4x400m.'!E23</f>
        <v>0</v>
      </c>
      <c r="F373" s="207">
        <f>'4x400m.'!F23</f>
        <v>0</v>
      </c>
      <c r="G373" s="165">
        <f>'4x400m.'!A23</f>
        <v>0</v>
      </c>
      <c r="H373" s="165" t="s">
        <v>442</v>
      </c>
      <c r="I373" s="165"/>
      <c r="J373" s="159" t="str">
        <f>'YARIŞMA BİLGİLERİ'!$F$21</f>
        <v>Süper Lig Kadınlar</v>
      </c>
      <c r="K373" s="162" t="str">
        <f t="shared" si="5"/>
        <v>ANKARA-Süper Lig 1.Kademe Yarışmaları</v>
      </c>
      <c r="L373" s="163" t="str">
        <f>'4x400m.'!N$4</f>
        <v>25 Ağustos 2013 - 16.57</v>
      </c>
      <c r="M373" s="163" t="s">
        <v>312</v>
      </c>
    </row>
    <row r="374" spans="1:13" ht="57.75" customHeight="1">
      <c r="A374" s="157">
        <v>802</v>
      </c>
      <c r="B374" s="167" t="s">
        <v>442</v>
      </c>
      <c r="C374" s="158">
        <f>'4x400m.'!C24</f>
        <v>0</v>
      </c>
      <c r="D374" s="162">
        <f>'4x400m.'!D24</f>
        <v>0</v>
      </c>
      <c r="E374" s="162">
        <f>'4x400m.'!E24</f>
        <v>0</v>
      </c>
      <c r="F374" s="207">
        <f>'4x400m.'!F24</f>
        <v>0</v>
      </c>
      <c r="G374" s="165">
        <f>'4x400m.'!A24</f>
        <v>0</v>
      </c>
      <c r="H374" s="165" t="s">
        <v>442</v>
      </c>
      <c r="I374" s="165"/>
      <c r="J374" s="159" t="str">
        <f>'YARIŞMA BİLGİLERİ'!$F$21</f>
        <v>Süper Lig Kadınlar</v>
      </c>
      <c r="K374" s="162" t="str">
        <f t="shared" si="5"/>
        <v>ANKARA-Süper Lig 1.Kademe Yarışmaları</v>
      </c>
      <c r="L374" s="163" t="str">
        <f>'4x400m.'!N$4</f>
        <v>25 Ağustos 2013 - 16.57</v>
      </c>
      <c r="M374" s="163" t="s">
        <v>312</v>
      </c>
    </row>
    <row r="375" spans="1:13" ht="57.75" customHeight="1">
      <c r="A375" s="157">
        <v>803</v>
      </c>
      <c r="B375" s="167" t="s">
        <v>442</v>
      </c>
      <c r="C375" s="158">
        <f>'4x400m.'!C25</f>
        <v>0</v>
      </c>
      <c r="D375" s="162">
        <f>'4x400m.'!D25</f>
        <v>0</v>
      </c>
      <c r="E375" s="162">
        <f>'4x400m.'!E25</f>
        <v>0</v>
      </c>
      <c r="F375" s="207">
        <f>'4x400m.'!F25</f>
        <v>0</v>
      </c>
      <c r="G375" s="165">
        <f>'4x400m.'!A25</f>
        <v>0</v>
      </c>
      <c r="H375" s="165" t="s">
        <v>442</v>
      </c>
      <c r="I375" s="165"/>
      <c r="J375" s="159" t="str">
        <f>'YARIŞMA BİLGİLERİ'!$F$21</f>
        <v>Süper Lig Kadınlar</v>
      </c>
      <c r="K375" s="162" t="str">
        <f t="shared" si="5"/>
        <v>ANKARA-Süper Lig 1.Kademe Yarışmaları</v>
      </c>
      <c r="L375" s="163" t="str">
        <f>'4x400m.'!N$4</f>
        <v>25 Ağustos 2013 - 16.57</v>
      </c>
      <c r="M375" s="163" t="s">
        <v>312</v>
      </c>
    </row>
    <row r="376" spans="1:13" ht="24">
      <c r="A376" s="157">
        <v>804</v>
      </c>
      <c r="B376" s="167" t="s">
        <v>118</v>
      </c>
      <c r="C376" s="158">
        <f>'800m.'!C8</f>
        <v>34826</v>
      </c>
      <c r="D376" s="162" t="str">
        <f>'800m.'!D8</f>
        <v>HATİCE ÜNZİR</v>
      </c>
      <c r="E376" s="162" t="str">
        <f>'800m.'!E8</f>
        <v>İSTANBUL-FENERBAHÇE</v>
      </c>
      <c r="F376" s="207">
        <f>'800m.'!F8</f>
        <v>21109</v>
      </c>
      <c r="G376" s="160">
        <f>'800m.'!A8</f>
        <v>1</v>
      </c>
      <c r="H376" s="159" t="s">
        <v>118</v>
      </c>
      <c r="I376" s="165"/>
      <c r="J376" s="159" t="str">
        <f>'YARIŞMA BİLGİLERİ'!$F$21</f>
        <v>Süper Lig Kadınlar</v>
      </c>
      <c r="K376" s="162" t="str">
        <f t="shared" si="5"/>
        <v>ANKARA-Süper Lig 1.Kademe Yarışmaları</v>
      </c>
      <c r="L376" s="163" t="str">
        <f>'800m.'!N$4</f>
        <v>25 Ağustos 2013 - 16.07</v>
      </c>
      <c r="M376" s="163" t="s">
        <v>312</v>
      </c>
    </row>
    <row r="377" spans="1:13" ht="24">
      <c r="A377" s="157">
        <v>805</v>
      </c>
      <c r="B377" s="167" t="s">
        <v>118</v>
      </c>
      <c r="C377" s="158">
        <f>'800m.'!C9</f>
        <v>30648</v>
      </c>
      <c r="D377" s="162" t="str">
        <f>'800m.'!D9</f>
        <v>VANYA EMILOVA STAMBALOVA</v>
      </c>
      <c r="E377" s="162" t="str">
        <f>'800m.'!E9</f>
        <v>İSTANBUL-ENKA SPOR</v>
      </c>
      <c r="F377" s="207">
        <f>'800m.'!F9</f>
        <v>21261</v>
      </c>
      <c r="G377" s="160">
        <f>'800m.'!A9</f>
        <v>2</v>
      </c>
      <c r="H377" s="159" t="s">
        <v>118</v>
      </c>
      <c r="I377" s="165"/>
      <c r="J377" s="159" t="str">
        <f>'YARIŞMA BİLGİLERİ'!$F$21</f>
        <v>Süper Lig Kadınlar</v>
      </c>
      <c r="K377" s="162" t="str">
        <f t="shared" si="5"/>
        <v>ANKARA-Süper Lig 1.Kademe Yarışmaları</v>
      </c>
      <c r="L377" s="163" t="str">
        <f>'800m.'!N$4</f>
        <v>25 Ağustos 2013 - 16.07</v>
      </c>
      <c r="M377" s="163" t="s">
        <v>312</v>
      </c>
    </row>
    <row r="378" spans="1:13" ht="24">
      <c r="A378" s="157">
        <v>806</v>
      </c>
      <c r="B378" s="167" t="s">
        <v>118</v>
      </c>
      <c r="C378" s="158">
        <f>'800m.'!C10</f>
        <v>34524</v>
      </c>
      <c r="D378" s="162" t="str">
        <f>'800m.'!D10</f>
        <v>TUĞBA GÜVENÇ</v>
      </c>
      <c r="E378" s="162" t="str">
        <f>'800m.'!E10</f>
        <v>İSTANBUL-ÜSKÜDAR BELEDİYESİ</v>
      </c>
      <c r="F378" s="207">
        <f>'800m.'!F10</f>
        <v>21455</v>
      </c>
      <c r="G378" s="160">
        <f>'800m.'!A10</f>
        <v>3</v>
      </c>
      <c r="H378" s="159" t="s">
        <v>118</v>
      </c>
      <c r="I378" s="165"/>
      <c r="J378" s="159" t="str">
        <f>'YARIŞMA BİLGİLERİ'!$F$21</f>
        <v>Süper Lig Kadınlar</v>
      </c>
      <c r="K378" s="162" t="str">
        <f t="shared" si="5"/>
        <v>ANKARA-Süper Lig 1.Kademe Yarışmaları</v>
      </c>
      <c r="L378" s="163" t="str">
        <f>'800m.'!N$4</f>
        <v>25 Ağustos 2013 - 16.07</v>
      </c>
      <c r="M378" s="163" t="s">
        <v>312</v>
      </c>
    </row>
    <row r="379" spans="1:13" ht="24">
      <c r="A379" s="157">
        <v>807</v>
      </c>
      <c r="B379" s="167" t="s">
        <v>118</v>
      </c>
      <c r="C379" s="158">
        <f>'800m.'!C11</f>
        <v>32874</v>
      </c>
      <c r="D379" s="162" t="str">
        <f>'800m.'!D11</f>
        <v>DEMET DİNÇ</v>
      </c>
      <c r="E379" s="162" t="str">
        <f>'800m.'!E11</f>
        <v>ESKİŞEHİR-ANADOLU ÜNİVERSİTESİ</v>
      </c>
      <c r="F379" s="207">
        <f>'800m.'!F11</f>
        <v>21529</v>
      </c>
      <c r="G379" s="160">
        <f>'800m.'!A11</f>
        <v>4</v>
      </c>
      <c r="H379" s="159" t="s">
        <v>118</v>
      </c>
      <c r="I379" s="165"/>
      <c r="J379" s="159" t="str">
        <f>'YARIŞMA BİLGİLERİ'!$F$21</f>
        <v>Süper Lig Kadınlar</v>
      </c>
      <c r="K379" s="162" t="str">
        <f t="shared" si="5"/>
        <v>ANKARA-Süper Lig 1.Kademe Yarışmaları</v>
      </c>
      <c r="L379" s="163" t="str">
        <f>'800m.'!N$4</f>
        <v>25 Ağustos 2013 - 16.07</v>
      </c>
      <c r="M379" s="163" t="s">
        <v>312</v>
      </c>
    </row>
    <row r="380" spans="1:13" ht="24">
      <c r="A380" s="157">
        <v>808</v>
      </c>
      <c r="B380" s="167" t="s">
        <v>118</v>
      </c>
      <c r="C380" s="158">
        <f>'800m.'!C12</f>
        <v>30989</v>
      </c>
      <c r="D380" s="162" t="str">
        <f>'800m.'!D12</f>
        <v>FATMA HACI KÖYLÜ</v>
      </c>
      <c r="E380" s="162" t="str">
        <f>'800m.'!E12</f>
        <v>BURSA-B.Ş.BLD. SPOR</v>
      </c>
      <c r="F380" s="207">
        <f>'800m.'!F12</f>
        <v>21666</v>
      </c>
      <c r="G380" s="160">
        <f>'800m.'!A12</f>
        <v>5</v>
      </c>
      <c r="H380" s="159" t="s">
        <v>118</v>
      </c>
      <c r="I380" s="165"/>
      <c r="J380" s="159" t="str">
        <f>'YARIŞMA BİLGİLERİ'!$F$21</f>
        <v>Süper Lig Kadınlar</v>
      </c>
      <c r="K380" s="162" t="str">
        <f t="shared" si="5"/>
        <v>ANKARA-Süper Lig 1.Kademe Yarışmaları</v>
      </c>
      <c r="L380" s="163" t="str">
        <f>'800m.'!N$4</f>
        <v>25 Ağustos 2013 - 16.07</v>
      </c>
      <c r="M380" s="163" t="s">
        <v>312</v>
      </c>
    </row>
    <row r="381" spans="1:13" ht="24">
      <c r="A381" s="157">
        <v>809</v>
      </c>
      <c r="B381" s="167" t="s">
        <v>118</v>
      </c>
      <c r="C381" s="158">
        <f>'800m.'!C13</f>
        <v>35354</v>
      </c>
      <c r="D381" s="162" t="str">
        <f>'800m.'!D13</f>
        <v>SEDEF KANTEKİN</v>
      </c>
      <c r="E381" s="162" t="str">
        <f>'800m.'!E13</f>
        <v>İZMİR-B.Ş.BLD. SPOR</v>
      </c>
      <c r="F381" s="207">
        <f>'800m.'!F13</f>
        <v>22143</v>
      </c>
      <c r="G381" s="160">
        <f>'800m.'!A13</f>
        <v>6</v>
      </c>
      <c r="H381" s="159" t="s">
        <v>118</v>
      </c>
      <c r="I381" s="165"/>
      <c r="J381" s="159" t="str">
        <f>'YARIŞMA BİLGİLERİ'!$F$21</f>
        <v>Süper Lig Kadınlar</v>
      </c>
      <c r="K381" s="162" t="str">
        <f t="shared" si="5"/>
        <v>ANKARA-Süper Lig 1.Kademe Yarışmaları</v>
      </c>
      <c r="L381" s="163" t="str">
        <f>'800m.'!N$4</f>
        <v>25 Ağustos 2013 - 16.07</v>
      </c>
      <c r="M381" s="163" t="s">
        <v>312</v>
      </c>
    </row>
    <row r="382" spans="1:13" ht="24">
      <c r="A382" s="157">
        <v>810</v>
      </c>
      <c r="B382" s="167" t="s">
        <v>118</v>
      </c>
      <c r="C382" s="158" t="str">
        <f>'800m.'!C14</f>
        <v>18 04 1997</v>
      </c>
      <c r="D382" s="162" t="str">
        <f>'800m.'!D14</f>
        <v>FATMANUR ULUDAĞ</v>
      </c>
      <c r="E382" s="162" t="str">
        <f>'800m.'!E14</f>
        <v>İSTANBUL-BEŞİKTAŞ J.K.</v>
      </c>
      <c r="F382" s="207">
        <f>'800m.'!F14</f>
        <v>22200</v>
      </c>
      <c r="G382" s="160">
        <f>'800m.'!A14</f>
        <v>7</v>
      </c>
      <c r="H382" s="159" t="s">
        <v>118</v>
      </c>
      <c r="I382" s="165"/>
      <c r="J382" s="159" t="str">
        <f>'YARIŞMA BİLGİLERİ'!$F$21</f>
        <v>Süper Lig Kadınlar</v>
      </c>
      <c r="K382" s="162" t="str">
        <f t="shared" si="5"/>
        <v>ANKARA-Süper Lig 1.Kademe Yarışmaları</v>
      </c>
      <c r="L382" s="163" t="str">
        <f>'800m.'!N$4</f>
        <v>25 Ağustos 2013 - 16.07</v>
      </c>
      <c r="M382" s="163" t="s">
        <v>312</v>
      </c>
    </row>
    <row r="383" spans="1:13" ht="24">
      <c r="A383" s="157">
        <v>811</v>
      </c>
      <c r="B383" s="167" t="s">
        <v>118</v>
      </c>
      <c r="C383" s="158">
        <f>'800m.'!C15</f>
        <v>32801</v>
      </c>
      <c r="D383" s="162" t="str">
        <f>'800m.'!D15</f>
        <v>AYNUR AKDENİZ</v>
      </c>
      <c r="E383" s="162" t="str">
        <f>'800m.'!E15</f>
        <v>KOCAELİ-YUVACIK SPOR</v>
      </c>
      <c r="F383" s="207">
        <f>'800m.'!F15</f>
        <v>23857</v>
      </c>
      <c r="G383" s="160">
        <f>'800m.'!A15</f>
        <v>8</v>
      </c>
      <c r="H383" s="159" t="s">
        <v>118</v>
      </c>
      <c r="I383" s="165"/>
      <c r="J383" s="159" t="str">
        <f>'YARIŞMA BİLGİLERİ'!$F$21</f>
        <v>Süper Lig Kadınlar</v>
      </c>
      <c r="K383" s="162" t="str">
        <f t="shared" si="5"/>
        <v>ANKARA-Süper Lig 1.Kademe Yarışmaları</v>
      </c>
      <c r="L383" s="163" t="str">
        <f>'800m.'!N$4</f>
        <v>25 Ağustos 2013 - 16.07</v>
      </c>
      <c r="M383" s="163" t="s">
        <v>312</v>
      </c>
    </row>
    <row r="384" spans="1:13" ht="24">
      <c r="A384" s="157">
        <v>812</v>
      </c>
      <c r="B384" s="167" t="s">
        <v>118</v>
      </c>
      <c r="C384" s="158">
        <f>'800m.'!C16</f>
        <v>0</v>
      </c>
      <c r="D384" s="162">
        <f>'800m.'!D16</f>
        <v>0</v>
      </c>
      <c r="E384" s="162">
        <f>'800m.'!E16</f>
        <v>0</v>
      </c>
      <c r="F384" s="207">
        <f>'800m.'!F16</f>
        <v>0</v>
      </c>
      <c r="G384" s="160">
        <f>'800m.'!A16</f>
        <v>0</v>
      </c>
      <c r="H384" s="159" t="s">
        <v>118</v>
      </c>
      <c r="I384" s="165"/>
      <c r="J384" s="159" t="str">
        <f>'YARIŞMA BİLGİLERİ'!$F$21</f>
        <v>Süper Lig Kadınlar</v>
      </c>
      <c r="K384" s="162" t="str">
        <f t="shared" si="5"/>
        <v>ANKARA-Süper Lig 1.Kademe Yarışmaları</v>
      </c>
      <c r="L384" s="163" t="str">
        <f>'800m.'!N$4</f>
        <v>25 Ağustos 2013 - 16.07</v>
      </c>
      <c r="M384" s="163" t="s">
        <v>312</v>
      </c>
    </row>
    <row r="385" spans="1:13" ht="24">
      <c r="A385" s="157">
        <v>813</v>
      </c>
      <c r="B385" s="167" t="s">
        <v>118</v>
      </c>
      <c r="C385" s="158">
        <f>'800m.'!C17</f>
        <v>0</v>
      </c>
      <c r="D385" s="162">
        <f>'800m.'!D17</f>
        <v>0</v>
      </c>
      <c r="E385" s="162">
        <f>'800m.'!E17</f>
        <v>0</v>
      </c>
      <c r="F385" s="207">
        <f>'800m.'!F17</f>
        <v>0</v>
      </c>
      <c r="G385" s="160">
        <f>'800m.'!A17</f>
        <v>0</v>
      </c>
      <c r="H385" s="159" t="s">
        <v>118</v>
      </c>
      <c r="I385" s="165"/>
      <c r="J385" s="159" t="str">
        <f>'YARIŞMA BİLGİLERİ'!$F$21</f>
        <v>Süper Lig Kadınlar</v>
      </c>
      <c r="K385" s="162" t="str">
        <f t="shared" si="5"/>
        <v>ANKARA-Süper Lig 1.Kademe Yarışmaları</v>
      </c>
      <c r="L385" s="163" t="str">
        <f>'800m.'!N$4</f>
        <v>25 Ağustos 2013 - 16.07</v>
      </c>
      <c r="M385" s="163" t="s">
        <v>312</v>
      </c>
    </row>
    <row r="386" spans="1:13" ht="24">
      <c r="A386" s="157">
        <v>814</v>
      </c>
      <c r="B386" s="167" t="s">
        <v>118</v>
      </c>
      <c r="C386" s="158">
        <f>'800m.'!C18</f>
        <v>0</v>
      </c>
      <c r="D386" s="162">
        <f>'800m.'!D18</f>
        <v>0</v>
      </c>
      <c r="E386" s="162">
        <f>'800m.'!E18</f>
        <v>0</v>
      </c>
      <c r="F386" s="207">
        <f>'800m.'!F18</f>
        <v>0</v>
      </c>
      <c r="G386" s="160">
        <f>'800m.'!A18</f>
        <v>0</v>
      </c>
      <c r="H386" s="159" t="s">
        <v>118</v>
      </c>
      <c r="I386" s="165"/>
      <c r="J386" s="159" t="str">
        <f>'YARIŞMA BİLGİLERİ'!$F$21</f>
        <v>Süper Lig Kadınlar</v>
      </c>
      <c r="K386" s="162" t="str">
        <f t="shared" si="5"/>
        <v>ANKARA-Süper Lig 1.Kademe Yarışmaları</v>
      </c>
      <c r="L386" s="163" t="str">
        <f>'800m.'!N$4</f>
        <v>25 Ağustos 2013 - 16.07</v>
      </c>
      <c r="M386" s="163" t="s">
        <v>312</v>
      </c>
    </row>
    <row r="387" spans="1:13" ht="24">
      <c r="A387" s="157">
        <v>815</v>
      </c>
      <c r="B387" s="167" t="s">
        <v>118</v>
      </c>
      <c r="C387" s="158">
        <f>'800m.'!C19</f>
        <v>0</v>
      </c>
      <c r="D387" s="162">
        <f>'800m.'!D19</f>
        <v>0</v>
      </c>
      <c r="E387" s="162">
        <f>'800m.'!E19</f>
        <v>0</v>
      </c>
      <c r="F387" s="207">
        <f>'800m.'!F19</f>
        <v>0</v>
      </c>
      <c r="G387" s="160">
        <f>'800m.'!A19</f>
        <v>0</v>
      </c>
      <c r="H387" s="159" t="s">
        <v>118</v>
      </c>
      <c r="I387" s="165"/>
      <c r="J387" s="159" t="str">
        <f>'YARIŞMA BİLGİLERİ'!$F$21</f>
        <v>Süper Lig Kadınlar</v>
      </c>
      <c r="K387" s="162" t="str">
        <f aca="true" t="shared" si="6" ref="K387:K450">CONCATENATE(K$1,"-",A$1)</f>
        <v>ANKARA-Süper Lig 1.Kademe Yarışmaları</v>
      </c>
      <c r="L387" s="163" t="str">
        <f>'800m.'!N$4</f>
        <v>25 Ağustos 2013 - 16.07</v>
      </c>
      <c r="M387" s="163" t="s">
        <v>312</v>
      </c>
    </row>
    <row r="388" spans="1:13" ht="24">
      <c r="A388" s="157">
        <v>816</v>
      </c>
      <c r="B388" s="167" t="s">
        <v>118</v>
      </c>
      <c r="C388" s="158">
        <f>'800m.'!C20</f>
        <v>0</v>
      </c>
      <c r="D388" s="162">
        <f>'800m.'!D20</f>
        <v>0</v>
      </c>
      <c r="E388" s="162">
        <f>'800m.'!E20</f>
        <v>0</v>
      </c>
      <c r="F388" s="207">
        <f>'800m.'!F20</f>
        <v>0</v>
      </c>
      <c r="G388" s="160">
        <f>'800m.'!A20</f>
        <v>0</v>
      </c>
      <c r="H388" s="159" t="s">
        <v>118</v>
      </c>
      <c r="I388" s="165"/>
      <c r="J388" s="159" t="str">
        <f>'YARIŞMA BİLGİLERİ'!$F$21</f>
        <v>Süper Lig Kadınlar</v>
      </c>
      <c r="K388" s="162" t="str">
        <f t="shared" si="6"/>
        <v>ANKARA-Süper Lig 1.Kademe Yarışmaları</v>
      </c>
      <c r="L388" s="163" t="str">
        <f>'800m.'!N$4</f>
        <v>25 Ağustos 2013 - 16.07</v>
      </c>
      <c r="M388" s="163" t="s">
        <v>312</v>
      </c>
    </row>
    <row r="389" spans="1:13" ht="24">
      <c r="A389" s="157">
        <v>817</v>
      </c>
      <c r="B389" s="167" t="s">
        <v>118</v>
      </c>
      <c r="C389" s="158">
        <f>'800m.'!C21</f>
        <v>0</v>
      </c>
      <c r="D389" s="162">
        <f>'800m.'!D21</f>
        <v>0</v>
      </c>
      <c r="E389" s="162">
        <f>'800m.'!E21</f>
        <v>0</v>
      </c>
      <c r="F389" s="207">
        <f>'800m.'!F21</f>
        <v>0</v>
      </c>
      <c r="G389" s="160">
        <f>'800m.'!A21</f>
        <v>0</v>
      </c>
      <c r="H389" s="159" t="s">
        <v>118</v>
      </c>
      <c r="I389" s="165"/>
      <c r="J389" s="159" t="str">
        <f>'YARIŞMA BİLGİLERİ'!$F$21</f>
        <v>Süper Lig Kadınlar</v>
      </c>
      <c r="K389" s="162" t="str">
        <f t="shared" si="6"/>
        <v>ANKARA-Süper Lig 1.Kademe Yarışmaları</v>
      </c>
      <c r="L389" s="163" t="str">
        <f>'800m.'!N$4</f>
        <v>25 Ağustos 2013 - 16.07</v>
      </c>
      <c r="M389" s="163" t="s">
        <v>312</v>
      </c>
    </row>
    <row r="390" spans="1:13" ht="24">
      <c r="A390" s="157">
        <v>818</v>
      </c>
      <c r="B390" s="167" t="s">
        <v>118</v>
      </c>
      <c r="C390" s="158">
        <f>'800m.'!C22</f>
        <v>0</v>
      </c>
      <c r="D390" s="162">
        <f>'800m.'!D22</f>
        <v>0</v>
      </c>
      <c r="E390" s="162">
        <f>'800m.'!E22</f>
        <v>0</v>
      </c>
      <c r="F390" s="207">
        <f>'800m.'!F22</f>
        <v>0</v>
      </c>
      <c r="G390" s="160">
        <f>'800m.'!A22</f>
        <v>0</v>
      </c>
      <c r="H390" s="159" t="s">
        <v>118</v>
      </c>
      <c r="I390" s="165"/>
      <c r="J390" s="159" t="str">
        <f>'YARIŞMA BİLGİLERİ'!$F$21</f>
        <v>Süper Lig Kadınlar</v>
      </c>
      <c r="K390" s="162" t="str">
        <f t="shared" si="6"/>
        <v>ANKARA-Süper Lig 1.Kademe Yarışmaları</v>
      </c>
      <c r="L390" s="163" t="str">
        <f>'800m.'!N$4</f>
        <v>25 Ağustos 2013 - 16.07</v>
      </c>
      <c r="M390" s="163" t="s">
        <v>312</v>
      </c>
    </row>
    <row r="391" spans="1:13" ht="24">
      <c r="A391" s="157">
        <v>819</v>
      </c>
      <c r="B391" s="167" t="s">
        <v>118</v>
      </c>
      <c r="C391" s="158">
        <f>'800m.'!C23</f>
        <v>0</v>
      </c>
      <c r="D391" s="162">
        <f>'800m.'!D23</f>
        <v>0</v>
      </c>
      <c r="E391" s="162">
        <f>'800m.'!E23</f>
        <v>0</v>
      </c>
      <c r="F391" s="207">
        <f>'800m.'!F23</f>
        <v>0</v>
      </c>
      <c r="G391" s="160">
        <f>'800m.'!A23</f>
        <v>0</v>
      </c>
      <c r="H391" s="159" t="s">
        <v>118</v>
      </c>
      <c r="I391" s="165"/>
      <c r="J391" s="159" t="str">
        <f>'YARIŞMA BİLGİLERİ'!$F$21</f>
        <v>Süper Lig Kadınlar</v>
      </c>
      <c r="K391" s="162" t="str">
        <f t="shared" si="6"/>
        <v>ANKARA-Süper Lig 1.Kademe Yarışmaları</v>
      </c>
      <c r="L391" s="163" t="str">
        <f>'800m.'!N$4</f>
        <v>25 Ağustos 2013 - 16.07</v>
      </c>
      <c r="M391" s="163" t="s">
        <v>312</v>
      </c>
    </row>
    <row r="392" spans="1:13" ht="24">
      <c r="A392" s="157">
        <v>820</v>
      </c>
      <c r="B392" s="167" t="s">
        <v>118</v>
      </c>
      <c r="C392" s="158">
        <f>'800m.'!C24</f>
        <v>0</v>
      </c>
      <c r="D392" s="162">
        <f>'800m.'!D24</f>
        <v>0</v>
      </c>
      <c r="E392" s="162">
        <f>'800m.'!E24</f>
        <v>0</v>
      </c>
      <c r="F392" s="207">
        <f>'800m.'!F24</f>
        <v>0</v>
      </c>
      <c r="G392" s="160">
        <f>'800m.'!A24</f>
        <v>0</v>
      </c>
      <c r="H392" s="159" t="s">
        <v>118</v>
      </c>
      <c r="I392" s="165"/>
      <c r="J392" s="159" t="str">
        <f>'YARIŞMA BİLGİLERİ'!$F$21</f>
        <v>Süper Lig Kadınlar</v>
      </c>
      <c r="K392" s="162" t="str">
        <f t="shared" si="6"/>
        <v>ANKARA-Süper Lig 1.Kademe Yarışmaları</v>
      </c>
      <c r="L392" s="163" t="str">
        <f>'800m.'!N$4</f>
        <v>25 Ağustos 2013 - 16.07</v>
      </c>
      <c r="M392" s="163" t="s">
        <v>312</v>
      </c>
    </row>
    <row r="393" spans="1:13" ht="24">
      <c r="A393" s="157">
        <v>821</v>
      </c>
      <c r="B393" s="167" t="s">
        <v>118</v>
      </c>
      <c r="C393" s="158">
        <f>'800m.'!C25</f>
        <v>0</v>
      </c>
      <c r="D393" s="162">
        <f>'800m.'!D25</f>
        <v>0</v>
      </c>
      <c r="E393" s="162">
        <f>'800m.'!E25</f>
        <v>0</v>
      </c>
      <c r="F393" s="207">
        <f>'800m.'!F25</f>
        <v>0</v>
      </c>
      <c r="G393" s="160">
        <f>'800m.'!A25</f>
        <v>0</v>
      </c>
      <c r="H393" s="159" t="s">
        <v>118</v>
      </c>
      <c r="I393" s="165"/>
      <c r="J393" s="159" t="str">
        <f>'YARIŞMA BİLGİLERİ'!$F$21</f>
        <v>Süper Lig Kadınlar</v>
      </c>
      <c r="K393" s="162" t="str">
        <f t="shared" si="6"/>
        <v>ANKARA-Süper Lig 1.Kademe Yarışmaları</v>
      </c>
      <c r="L393" s="163" t="str">
        <f>'800m.'!N$4</f>
        <v>25 Ağustos 2013 - 16.07</v>
      </c>
      <c r="M393" s="163" t="s">
        <v>312</v>
      </c>
    </row>
    <row r="394" spans="1:13" ht="24">
      <c r="A394" s="157">
        <v>822</v>
      </c>
      <c r="B394" s="167" t="s">
        <v>118</v>
      </c>
      <c r="C394" s="158">
        <f>'800m.'!C26</f>
        <v>0</v>
      </c>
      <c r="D394" s="162">
        <f>'800m.'!D26</f>
        <v>0</v>
      </c>
      <c r="E394" s="162">
        <f>'800m.'!E26</f>
        <v>0</v>
      </c>
      <c r="F394" s="207">
        <f>'800m.'!F26</f>
        <v>0</v>
      </c>
      <c r="G394" s="160">
        <f>'800m.'!A26</f>
        <v>0</v>
      </c>
      <c r="H394" s="159" t="s">
        <v>118</v>
      </c>
      <c r="I394" s="165"/>
      <c r="J394" s="159" t="str">
        <f>'YARIŞMA BİLGİLERİ'!$F$21</f>
        <v>Süper Lig Kadınlar</v>
      </c>
      <c r="K394" s="162" t="str">
        <f t="shared" si="6"/>
        <v>ANKARA-Süper Lig 1.Kademe Yarışmaları</v>
      </c>
      <c r="L394" s="163" t="str">
        <f>'800m.'!N$4</f>
        <v>25 Ağustos 2013 - 16.07</v>
      </c>
      <c r="M394" s="163" t="s">
        <v>312</v>
      </c>
    </row>
    <row r="395" spans="1:13" ht="24">
      <c r="A395" s="157">
        <v>823</v>
      </c>
      <c r="B395" s="167" t="s">
        <v>118</v>
      </c>
      <c r="C395" s="158">
        <f>'800m.'!C27</f>
        <v>0</v>
      </c>
      <c r="D395" s="162">
        <f>'800m.'!D27</f>
        <v>0</v>
      </c>
      <c r="E395" s="162">
        <f>'800m.'!E27</f>
        <v>0</v>
      </c>
      <c r="F395" s="207">
        <f>'800m.'!F27</f>
        <v>0</v>
      </c>
      <c r="G395" s="160">
        <f>'800m.'!A27</f>
        <v>0</v>
      </c>
      <c r="H395" s="159" t="s">
        <v>118</v>
      </c>
      <c r="I395" s="165"/>
      <c r="J395" s="159" t="str">
        <f>'YARIŞMA BİLGİLERİ'!$F$21</f>
        <v>Süper Lig Kadınlar</v>
      </c>
      <c r="K395" s="162" t="str">
        <f t="shared" si="6"/>
        <v>ANKARA-Süper Lig 1.Kademe Yarışmaları</v>
      </c>
      <c r="L395" s="163" t="str">
        <f>'800m.'!N$4</f>
        <v>25 Ağustos 2013 - 16.07</v>
      </c>
      <c r="M395" s="163" t="s">
        <v>312</v>
      </c>
    </row>
    <row r="396" spans="1:13" ht="24">
      <c r="A396" s="157">
        <v>824</v>
      </c>
      <c r="B396" s="167" t="s">
        <v>118</v>
      </c>
      <c r="C396" s="158">
        <f>'800m.'!C28</f>
        <v>0</v>
      </c>
      <c r="D396" s="162">
        <f>'800m.'!D28</f>
        <v>0</v>
      </c>
      <c r="E396" s="162">
        <f>'800m.'!E28</f>
        <v>0</v>
      </c>
      <c r="F396" s="207">
        <f>'800m.'!F28</f>
        <v>0</v>
      </c>
      <c r="G396" s="160">
        <f>'800m.'!A28</f>
        <v>0</v>
      </c>
      <c r="H396" s="159" t="s">
        <v>118</v>
      </c>
      <c r="I396" s="165"/>
      <c r="J396" s="159" t="str">
        <f>'YARIŞMA BİLGİLERİ'!$F$21</f>
        <v>Süper Lig Kadınlar</v>
      </c>
      <c r="K396" s="162" t="str">
        <f t="shared" si="6"/>
        <v>ANKARA-Süper Lig 1.Kademe Yarışmaları</v>
      </c>
      <c r="L396" s="163" t="str">
        <f>'800m.'!N$4</f>
        <v>25 Ağustos 2013 - 16.07</v>
      </c>
      <c r="M396" s="163" t="s">
        <v>312</v>
      </c>
    </row>
    <row r="397" spans="1:13" ht="24">
      <c r="A397" s="157">
        <v>825</v>
      </c>
      <c r="B397" s="167" t="s">
        <v>118</v>
      </c>
      <c r="C397" s="158">
        <f>'800m.'!C29</f>
        <v>0</v>
      </c>
      <c r="D397" s="162">
        <f>'800m.'!D29</f>
        <v>0</v>
      </c>
      <c r="E397" s="162">
        <f>'800m.'!E29</f>
        <v>0</v>
      </c>
      <c r="F397" s="207">
        <f>'800m.'!F29</f>
        <v>0</v>
      </c>
      <c r="G397" s="160">
        <f>'800m.'!A29</f>
        <v>0</v>
      </c>
      <c r="H397" s="159" t="s">
        <v>118</v>
      </c>
      <c r="I397" s="165"/>
      <c r="J397" s="159" t="str">
        <f>'YARIŞMA BİLGİLERİ'!$F$21</f>
        <v>Süper Lig Kadınlar</v>
      </c>
      <c r="K397" s="162" t="str">
        <f t="shared" si="6"/>
        <v>ANKARA-Süper Lig 1.Kademe Yarışmaları</v>
      </c>
      <c r="L397" s="163" t="str">
        <f>'800m.'!N$4</f>
        <v>25 Ağustos 2013 - 16.07</v>
      </c>
      <c r="M397" s="163" t="s">
        <v>312</v>
      </c>
    </row>
    <row r="398" spans="1:13" ht="24">
      <c r="A398" s="157">
        <v>826</v>
      </c>
      <c r="B398" s="167" t="s">
        <v>118</v>
      </c>
      <c r="C398" s="158">
        <f>'800m.'!C30</f>
        <v>0</v>
      </c>
      <c r="D398" s="162">
        <f>'800m.'!D30</f>
        <v>0</v>
      </c>
      <c r="E398" s="162">
        <f>'800m.'!E30</f>
        <v>0</v>
      </c>
      <c r="F398" s="207">
        <f>'800m.'!F30</f>
        <v>0</v>
      </c>
      <c r="G398" s="160">
        <f>'800m.'!A30</f>
        <v>0</v>
      </c>
      <c r="H398" s="159" t="s">
        <v>118</v>
      </c>
      <c r="I398" s="165"/>
      <c r="J398" s="159" t="str">
        <f>'YARIŞMA BİLGİLERİ'!$F$21</f>
        <v>Süper Lig Kadınlar</v>
      </c>
      <c r="K398" s="162" t="str">
        <f t="shared" si="6"/>
        <v>ANKARA-Süper Lig 1.Kademe Yarışmaları</v>
      </c>
      <c r="L398" s="163" t="str">
        <f>'800m.'!N$4</f>
        <v>25 Ağustos 2013 - 16.07</v>
      </c>
      <c r="M398" s="163" t="s">
        <v>312</v>
      </c>
    </row>
    <row r="399" spans="1:13" ht="24">
      <c r="A399" s="157">
        <v>827</v>
      </c>
      <c r="B399" s="167" t="s">
        <v>118</v>
      </c>
      <c r="C399" s="158">
        <f>'800m.'!C31</f>
        <v>0</v>
      </c>
      <c r="D399" s="162">
        <f>'800m.'!D31</f>
        <v>0</v>
      </c>
      <c r="E399" s="162">
        <f>'800m.'!E31</f>
        <v>0</v>
      </c>
      <c r="F399" s="207">
        <f>'800m.'!F31</f>
        <v>0</v>
      </c>
      <c r="G399" s="160">
        <f>'800m.'!A31</f>
        <v>0</v>
      </c>
      <c r="H399" s="159" t="s">
        <v>118</v>
      </c>
      <c r="I399" s="165"/>
      <c r="J399" s="159" t="str">
        <f>'YARIŞMA BİLGİLERİ'!$F$21</f>
        <v>Süper Lig Kadınlar</v>
      </c>
      <c r="K399" s="162" t="str">
        <f t="shared" si="6"/>
        <v>ANKARA-Süper Lig 1.Kademe Yarışmaları</v>
      </c>
      <c r="L399" s="163" t="str">
        <f>'800m.'!N$4</f>
        <v>25 Ağustos 2013 - 16.07</v>
      </c>
      <c r="M399" s="163" t="s">
        <v>312</v>
      </c>
    </row>
    <row r="400" spans="1:13" ht="24">
      <c r="A400" s="157">
        <v>828</v>
      </c>
      <c r="B400" s="167" t="s">
        <v>118</v>
      </c>
      <c r="C400" s="158">
        <f>'800m.'!C32</f>
        <v>0</v>
      </c>
      <c r="D400" s="162">
        <f>'800m.'!D32</f>
        <v>0</v>
      </c>
      <c r="E400" s="162">
        <f>'800m.'!E32</f>
        <v>0</v>
      </c>
      <c r="F400" s="207">
        <f>'800m.'!F32</f>
        <v>0</v>
      </c>
      <c r="G400" s="160">
        <f>'800m.'!A32</f>
        <v>0</v>
      </c>
      <c r="H400" s="159" t="s">
        <v>118</v>
      </c>
      <c r="I400" s="165"/>
      <c r="J400" s="159" t="str">
        <f>'YARIŞMA BİLGİLERİ'!$F$21</f>
        <v>Süper Lig Kadınlar</v>
      </c>
      <c r="K400" s="162" t="str">
        <f t="shared" si="6"/>
        <v>ANKARA-Süper Lig 1.Kademe Yarışmaları</v>
      </c>
      <c r="L400" s="163" t="str">
        <f>'800m.'!N$4</f>
        <v>25 Ağustos 2013 - 16.07</v>
      </c>
      <c r="M400" s="163" t="s">
        <v>312</v>
      </c>
    </row>
    <row r="401" spans="1:13" ht="24">
      <c r="A401" s="157">
        <v>829</v>
      </c>
      <c r="B401" s="167" t="s">
        <v>118</v>
      </c>
      <c r="C401" s="158">
        <f>'800m.'!C33</f>
        <v>0</v>
      </c>
      <c r="D401" s="162">
        <f>'800m.'!D33</f>
        <v>0</v>
      </c>
      <c r="E401" s="162">
        <f>'800m.'!E33</f>
        <v>0</v>
      </c>
      <c r="F401" s="207">
        <f>'800m.'!F33</f>
        <v>0</v>
      </c>
      <c r="G401" s="160">
        <f>'800m.'!A33</f>
        <v>0</v>
      </c>
      <c r="H401" s="159" t="s">
        <v>118</v>
      </c>
      <c r="I401" s="165"/>
      <c r="J401" s="159" t="str">
        <f>'YARIŞMA BİLGİLERİ'!$F$21</f>
        <v>Süper Lig Kadınlar</v>
      </c>
      <c r="K401" s="162" t="str">
        <f t="shared" si="6"/>
        <v>ANKARA-Süper Lig 1.Kademe Yarışmaları</v>
      </c>
      <c r="L401" s="163" t="str">
        <f>'800m.'!N$4</f>
        <v>25 Ağustos 2013 - 16.07</v>
      </c>
      <c r="M401" s="163" t="s">
        <v>312</v>
      </c>
    </row>
    <row r="402" spans="1:13" ht="24">
      <c r="A402" s="157">
        <v>830</v>
      </c>
      <c r="B402" s="167" t="s">
        <v>118</v>
      </c>
      <c r="C402" s="158">
        <f>'800m.'!C34</f>
        <v>0</v>
      </c>
      <c r="D402" s="162">
        <f>'800m.'!D34</f>
        <v>0</v>
      </c>
      <c r="E402" s="162">
        <f>'800m.'!E34</f>
        <v>0</v>
      </c>
      <c r="F402" s="207">
        <f>'800m.'!F34</f>
        <v>0</v>
      </c>
      <c r="G402" s="160">
        <f>'800m.'!A34</f>
        <v>0</v>
      </c>
      <c r="H402" s="159" t="s">
        <v>118</v>
      </c>
      <c r="I402" s="165"/>
      <c r="J402" s="159" t="str">
        <f>'YARIŞMA BİLGİLERİ'!$F$21</f>
        <v>Süper Lig Kadınlar</v>
      </c>
      <c r="K402" s="162" t="str">
        <f t="shared" si="6"/>
        <v>ANKARA-Süper Lig 1.Kademe Yarışmaları</v>
      </c>
      <c r="L402" s="163" t="str">
        <f>'800m.'!N$4</f>
        <v>25 Ağustos 2013 - 16.07</v>
      </c>
      <c r="M402" s="163" t="s">
        <v>312</v>
      </c>
    </row>
    <row r="403" spans="1:13" ht="24">
      <c r="A403" s="157">
        <v>831</v>
      </c>
      <c r="B403" s="167" t="s">
        <v>118</v>
      </c>
      <c r="C403" s="158">
        <f>'800m.'!C35</f>
        <v>0</v>
      </c>
      <c r="D403" s="162">
        <f>'800m.'!D35</f>
        <v>0</v>
      </c>
      <c r="E403" s="162">
        <f>'800m.'!E35</f>
        <v>0</v>
      </c>
      <c r="F403" s="207">
        <f>'800m.'!F35</f>
        <v>0</v>
      </c>
      <c r="G403" s="160">
        <f>'800m.'!A35</f>
        <v>0</v>
      </c>
      <c r="H403" s="159" t="s">
        <v>118</v>
      </c>
      <c r="I403" s="165"/>
      <c r="J403" s="159" t="str">
        <f>'YARIŞMA BİLGİLERİ'!$F$21</f>
        <v>Süper Lig Kadınlar</v>
      </c>
      <c r="K403" s="162" t="str">
        <f t="shared" si="6"/>
        <v>ANKARA-Süper Lig 1.Kademe Yarışmaları</v>
      </c>
      <c r="L403" s="163" t="str">
        <f>'800m.'!N$4</f>
        <v>25 Ağustos 2013 - 16.07</v>
      </c>
      <c r="M403" s="163" t="s">
        <v>312</v>
      </c>
    </row>
    <row r="404" spans="1:13" ht="24">
      <c r="A404" s="157">
        <v>832</v>
      </c>
      <c r="B404" s="267" t="s">
        <v>188</v>
      </c>
      <c r="C404" s="269">
        <f>Cirit!D8</f>
        <v>35516</v>
      </c>
      <c r="D404" s="271" t="str">
        <f>Cirit!E8</f>
        <v>EDA TUĞSUZ</v>
      </c>
      <c r="E404" s="271" t="str">
        <f>Cirit!F8</f>
        <v>İSTANBUL-FENERBAHÇE</v>
      </c>
      <c r="F404" s="272">
        <f>Cirit!N8</f>
        <v>4969</v>
      </c>
      <c r="G404" s="270">
        <f>Cirit!A8</f>
        <v>1</v>
      </c>
      <c r="H404" s="165" t="s">
        <v>188</v>
      </c>
      <c r="I404" s="165" t="str">
        <f>Cirit!G$4</f>
        <v>600 gr.</v>
      </c>
      <c r="J404" s="159" t="str">
        <f>'YARIŞMA BİLGİLERİ'!$F$21</f>
        <v>Süper Lig Kadınlar</v>
      </c>
      <c r="K404" s="358" t="str">
        <f t="shared" si="6"/>
        <v>ANKARA-Süper Lig 1.Kademe Yarışmaları</v>
      </c>
      <c r="L404" s="163" t="str">
        <f>Cirit!M$4</f>
        <v>25 Ağustos 2013 - 14.40</v>
      </c>
      <c r="M404" s="163" t="s">
        <v>312</v>
      </c>
    </row>
    <row r="405" spans="1:13" ht="24">
      <c r="A405" s="157">
        <v>833</v>
      </c>
      <c r="B405" s="267" t="s">
        <v>188</v>
      </c>
      <c r="C405" s="269">
        <f>Cirit!D9</f>
        <v>33780</v>
      </c>
      <c r="D405" s="271" t="str">
        <f>Cirit!E9</f>
        <v>SELANA DURNA</v>
      </c>
      <c r="E405" s="271" t="str">
        <f>Cirit!F9</f>
        <v>İSTANBUL-ÜSKÜDAR BELEDİYESİ</v>
      </c>
      <c r="F405" s="272">
        <f>Cirit!N9</f>
        <v>4695</v>
      </c>
      <c r="G405" s="270">
        <f>Cirit!A9</f>
        <v>2</v>
      </c>
      <c r="H405" s="165" t="s">
        <v>188</v>
      </c>
      <c r="I405" s="165" t="str">
        <f>Cirit!G$4</f>
        <v>600 gr.</v>
      </c>
      <c r="J405" s="159" t="str">
        <f>'YARIŞMA BİLGİLERİ'!$F$21</f>
        <v>Süper Lig Kadınlar</v>
      </c>
      <c r="K405" s="358" t="str">
        <f t="shared" si="6"/>
        <v>ANKARA-Süper Lig 1.Kademe Yarışmaları</v>
      </c>
      <c r="L405" s="163" t="str">
        <f>Cirit!M$4</f>
        <v>25 Ağustos 2013 - 14.40</v>
      </c>
      <c r="M405" s="163" t="s">
        <v>312</v>
      </c>
    </row>
    <row r="406" spans="1:13" ht="24">
      <c r="A406" s="157">
        <v>834</v>
      </c>
      <c r="B406" s="267" t="s">
        <v>188</v>
      </c>
      <c r="C406" s="269">
        <f>Cirit!D10</f>
        <v>32645</v>
      </c>
      <c r="D406" s="271" t="str">
        <f>Cirit!E10</f>
        <v>MERYEM ÖÇAL</v>
      </c>
      <c r="E406" s="271" t="str">
        <f>Cirit!F10</f>
        <v>İSTANBUL-ENKA SPOR</v>
      </c>
      <c r="F406" s="272">
        <f>Cirit!N10</f>
        <v>4594</v>
      </c>
      <c r="G406" s="270">
        <f>Cirit!A10</f>
        <v>3</v>
      </c>
      <c r="H406" s="165" t="s">
        <v>188</v>
      </c>
      <c r="I406" s="165" t="str">
        <f>Cirit!G$4</f>
        <v>600 gr.</v>
      </c>
      <c r="J406" s="159" t="str">
        <f>'YARIŞMA BİLGİLERİ'!$F$21</f>
        <v>Süper Lig Kadınlar</v>
      </c>
      <c r="K406" s="358" t="str">
        <f t="shared" si="6"/>
        <v>ANKARA-Süper Lig 1.Kademe Yarışmaları</v>
      </c>
      <c r="L406" s="163" t="str">
        <f>Cirit!M$4</f>
        <v>25 Ağustos 2013 - 14.40</v>
      </c>
      <c r="M406" s="163" t="s">
        <v>312</v>
      </c>
    </row>
    <row r="407" spans="1:13" ht="24">
      <c r="A407" s="157">
        <v>835</v>
      </c>
      <c r="B407" s="267" t="s">
        <v>188</v>
      </c>
      <c r="C407" s="269" t="str">
        <f>Cirit!D11</f>
        <v>01 01 1994</v>
      </c>
      <c r="D407" s="271" t="str">
        <f>Cirit!E11</f>
        <v>AYSEL BOZTAŞ</v>
      </c>
      <c r="E407" s="271" t="str">
        <f>Cirit!F11</f>
        <v>İSTANBUL-BEŞİKTAŞ J.K.</v>
      </c>
      <c r="F407" s="272">
        <f>Cirit!N11</f>
        <v>4171</v>
      </c>
      <c r="G407" s="270">
        <f>Cirit!A11</f>
        <v>4</v>
      </c>
      <c r="H407" s="165" t="s">
        <v>188</v>
      </c>
      <c r="I407" s="165" t="str">
        <f>Cirit!G$4</f>
        <v>600 gr.</v>
      </c>
      <c r="J407" s="159" t="str">
        <f>'YARIŞMA BİLGİLERİ'!$F$21</f>
        <v>Süper Lig Kadınlar</v>
      </c>
      <c r="K407" s="358" t="str">
        <f t="shared" si="6"/>
        <v>ANKARA-Süper Lig 1.Kademe Yarışmaları</v>
      </c>
      <c r="L407" s="163" t="str">
        <f>Cirit!M$4</f>
        <v>25 Ağustos 2013 - 14.40</v>
      </c>
      <c r="M407" s="163" t="s">
        <v>312</v>
      </c>
    </row>
    <row r="408" spans="1:13" ht="24">
      <c r="A408" s="157">
        <v>836</v>
      </c>
      <c r="B408" s="267" t="s">
        <v>188</v>
      </c>
      <c r="C408" s="269">
        <f>Cirit!D12</f>
        <v>32875</v>
      </c>
      <c r="D408" s="271" t="str">
        <f>Cirit!E12</f>
        <v>GÜRCAN TEZCAN</v>
      </c>
      <c r="E408" s="271" t="str">
        <f>Cirit!F12</f>
        <v>KOCAELİ-YUVACIK SPOR</v>
      </c>
      <c r="F408" s="272">
        <f>Cirit!N12</f>
        <v>3878</v>
      </c>
      <c r="G408" s="270">
        <f>Cirit!A12</f>
        <v>5</v>
      </c>
      <c r="H408" s="165" t="s">
        <v>188</v>
      </c>
      <c r="I408" s="165" t="str">
        <f>Cirit!G$4</f>
        <v>600 gr.</v>
      </c>
      <c r="J408" s="159" t="str">
        <f>'YARIŞMA BİLGİLERİ'!$F$21</f>
        <v>Süper Lig Kadınlar</v>
      </c>
      <c r="K408" s="358" t="str">
        <f t="shared" si="6"/>
        <v>ANKARA-Süper Lig 1.Kademe Yarışmaları</v>
      </c>
      <c r="L408" s="163" t="str">
        <f>Cirit!M$4</f>
        <v>25 Ağustos 2013 - 14.40</v>
      </c>
      <c r="M408" s="163" t="s">
        <v>312</v>
      </c>
    </row>
    <row r="409" spans="1:13" ht="24">
      <c r="A409" s="157">
        <v>837</v>
      </c>
      <c r="B409" s="267" t="s">
        <v>188</v>
      </c>
      <c r="C409" s="269">
        <f>Cirit!D13</f>
        <v>35152</v>
      </c>
      <c r="D409" s="271" t="str">
        <f>Cirit!E13</f>
        <v>MERVE KARADENİZ</v>
      </c>
      <c r="E409" s="271" t="str">
        <f>Cirit!F13</f>
        <v>BURSA-B.Ş.BLD. SPOR</v>
      </c>
      <c r="F409" s="272">
        <f>Cirit!N13</f>
        <v>3809</v>
      </c>
      <c r="G409" s="270">
        <f>Cirit!A13</f>
        <v>6</v>
      </c>
      <c r="H409" s="165" t="s">
        <v>188</v>
      </c>
      <c r="I409" s="165" t="str">
        <f>Cirit!G$4</f>
        <v>600 gr.</v>
      </c>
      <c r="J409" s="159" t="str">
        <f>'YARIŞMA BİLGİLERİ'!$F$21</f>
        <v>Süper Lig Kadınlar</v>
      </c>
      <c r="K409" s="358" t="str">
        <f t="shared" si="6"/>
        <v>ANKARA-Süper Lig 1.Kademe Yarışmaları</v>
      </c>
      <c r="L409" s="163" t="str">
        <f>Cirit!M$4</f>
        <v>25 Ağustos 2013 - 14.40</v>
      </c>
      <c r="M409" s="163" t="s">
        <v>312</v>
      </c>
    </row>
    <row r="410" spans="1:13" ht="24">
      <c r="A410" s="157">
        <v>838</v>
      </c>
      <c r="B410" s="267" t="s">
        <v>188</v>
      </c>
      <c r="C410" s="269">
        <f>Cirit!D14</f>
        <v>35054</v>
      </c>
      <c r="D410" s="271" t="str">
        <f>Cirit!E14</f>
        <v>ÇİLEM SAĞLIK</v>
      </c>
      <c r="E410" s="271" t="str">
        <f>Cirit!F14</f>
        <v>İZMİR-B.Ş.BLD. SPOR</v>
      </c>
      <c r="F410" s="272">
        <f>Cirit!N14</f>
        <v>3419</v>
      </c>
      <c r="G410" s="270">
        <f>Cirit!A14</f>
        <v>7</v>
      </c>
      <c r="H410" s="165" t="s">
        <v>188</v>
      </c>
      <c r="I410" s="165" t="str">
        <f>Cirit!G$4</f>
        <v>600 gr.</v>
      </c>
      <c r="J410" s="159" t="str">
        <f>'YARIŞMA BİLGİLERİ'!$F$21</f>
        <v>Süper Lig Kadınlar</v>
      </c>
      <c r="K410" s="358" t="str">
        <f t="shared" si="6"/>
        <v>ANKARA-Süper Lig 1.Kademe Yarışmaları</v>
      </c>
      <c r="L410" s="163" t="str">
        <f>Cirit!M$4</f>
        <v>25 Ağustos 2013 - 14.40</v>
      </c>
      <c r="M410" s="163" t="s">
        <v>312</v>
      </c>
    </row>
    <row r="411" spans="1:13" ht="24">
      <c r="A411" s="157">
        <v>839</v>
      </c>
      <c r="B411" s="267" t="s">
        <v>188</v>
      </c>
      <c r="C411" s="269">
        <f>Cirit!D15</f>
        <v>34861</v>
      </c>
      <c r="D411" s="271" t="str">
        <f>Cirit!E15</f>
        <v>ELİF AYDEMİR</v>
      </c>
      <c r="E411" s="271" t="str">
        <f>Cirit!F15</f>
        <v>ESKİŞEHİR-ANADOLU ÜNİVERSİTESİ</v>
      </c>
      <c r="F411" s="272">
        <f>Cirit!N15</f>
        <v>3225</v>
      </c>
      <c r="G411" s="270">
        <f>Cirit!A15</f>
        <v>8</v>
      </c>
      <c r="H411" s="165" t="s">
        <v>188</v>
      </c>
      <c r="I411" s="165" t="str">
        <f>Cirit!G$4</f>
        <v>600 gr.</v>
      </c>
      <c r="J411" s="159" t="str">
        <f>'YARIŞMA BİLGİLERİ'!$F$21</f>
        <v>Süper Lig Kadınlar</v>
      </c>
      <c r="K411" s="358" t="str">
        <f t="shared" si="6"/>
        <v>ANKARA-Süper Lig 1.Kademe Yarışmaları</v>
      </c>
      <c r="L411" s="163" t="str">
        <f>Cirit!M$4</f>
        <v>25 Ağustos 2013 - 14.40</v>
      </c>
      <c r="M411" s="163" t="s">
        <v>312</v>
      </c>
    </row>
    <row r="412" spans="1:13" ht="24">
      <c r="A412" s="157">
        <v>840</v>
      </c>
      <c r="B412" s="267" t="s">
        <v>188</v>
      </c>
      <c r="C412" s="269">
        <f>Cirit!D16</f>
      </c>
      <c r="D412" s="271">
        <f>Cirit!E16</f>
      </c>
      <c r="E412" s="271">
        <f>Cirit!F16</f>
      </c>
      <c r="F412" s="272">
        <f>Cirit!N16</f>
        <v>0</v>
      </c>
      <c r="G412" s="270">
        <f>Cirit!A16</f>
        <v>0</v>
      </c>
      <c r="H412" s="165" t="s">
        <v>188</v>
      </c>
      <c r="I412" s="165" t="str">
        <f>Cirit!G$4</f>
        <v>600 gr.</v>
      </c>
      <c r="J412" s="159" t="str">
        <f>'YARIŞMA BİLGİLERİ'!$F$21</f>
        <v>Süper Lig Kadınlar</v>
      </c>
      <c r="K412" s="358" t="str">
        <f t="shared" si="6"/>
        <v>ANKARA-Süper Lig 1.Kademe Yarışmaları</v>
      </c>
      <c r="L412" s="163" t="str">
        <f>Cirit!M$4</f>
        <v>25 Ağustos 2013 - 14.40</v>
      </c>
      <c r="M412" s="163" t="s">
        <v>312</v>
      </c>
    </row>
    <row r="413" spans="1:13" ht="24">
      <c r="A413" s="157">
        <v>841</v>
      </c>
      <c r="B413" s="267" t="s">
        <v>188</v>
      </c>
      <c r="C413" s="269">
        <f>Cirit!D17</f>
      </c>
      <c r="D413" s="271">
        <f>Cirit!E17</f>
      </c>
      <c r="E413" s="271">
        <f>Cirit!F17</f>
      </c>
      <c r="F413" s="272">
        <f>Cirit!N17</f>
        <v>0</v>
      </c>
      <c r="G413" s="270">
        <f>Cirit!A17</f>
        <v>0</v>
      </c>
      <c r="H413" s="165" t="s">
        <v>188</v>
      </c>
      <c r="I413" s="165" t="str">
        <f>Cirit!G$4</f>
        <v>600 gr.</v>
      </c>
      <c r="J413" s="159" t="str">
        <f>'YARIŞMA BİLGİLERİ'!$F$21</f>
        <v>Süper Lig Kadınlar</v>
      </c>
      <c r="K413" s="358" t="str">
        <f t="shared" si="6"/>
        <v>ANKARA-Süper Lig 1.Kademe Yarışmaları</v>
      </c>
      <c r="L413" s="163" t="str">
        <f>Cirit!M$4</f>
        <v>25 Ağustos 2013 - 14.40</v>
      </c>
      <c r="M413" s="163" t="s">
        <v>312</v>
      </c>
    </row>
    <row r="414" spans="1:13" ht="24">
      <c r="A414" s="157">
        <v>842</v>
      </c>
      <c r="B414" s="267" t="s">
        <v>188</v>
      </c>
      <c r="C414" s="269">
        <f>Cirit!D18</f>
      </c>
      <c r="D414" s="271">
        <f>Cirit!E18</f>
      </c>
      <c r="E414" s="271">
        <f>Cirit!F18</f>
      </c>
      <c r="F414" s="272">
        <f>Cirit!N18</f>
        <v>0</v>
      </c>
      <c r="G414" s="270">
        <f>Cirit!A18</f>
        <v>0</v>
      </c>
      <c r="H414" s="165" t="s">
        <v>188</v>
      </c>
      <c r="I414" s="165" t="str">
        <f>Cirit!G$4</f>
        <v>600 gr.</v>
      </c>
      <c r="J414" s="159" t="str">
        <f>'YARIŞMA BİLGİLERİ'!$F$21</f>
        <v>Süper Lig Kadınlar</v>
      </c>
      <c r="K414" s="358" t="str">
        <f t="shared" si="6"/>
        <v>ANKARA-Süper Lig 1.Kademe Yarışmaları</v>
      </c>
      <c r="L414" s="163" t="str">
        <f>Cirit!M$4</f>
        <v>25 Ağustos 2013 - 14.40</v>
      </c>
      <c r="M414" s="163" t="s">
        <v>312</v>
      </c>
    </row>
    <row r="415" spans="1:13" ht="24">
      <c r="A415" s="157">
        <v>843</v>
      </c>
      <c r="B415" s="267" t="s">
        <v>188</v>
      </c>
      <c r="C415" s="269">
        <f>Cirit!D19</f>
      </c>
      <c r="D415" s="271">
        <f>Cirit!E19</f>
      </c>
      <c r="E415" s="271">
        <f>Cirit!F19</f>
      </c>
      <c r="F415" s="272">
        <f>Cirit!N19</f>
        <v>0</v>
      </c>
      <c r="G415" s="270">
        <f>Cirit!A19</f>
        <v>0</v>
      </c>
      <c r="H415" s="165" t="s">
        <v>188</v>
      </c>
      <c r="I415" s="165" t="str">
        <f>Cirit!G$4</f>
        <v>600 gr.</v>
      </c>
      <c r="J415" s="159" t="str">
        <f>'YARIŞMA BİLGİLERİ'!$F$21</f>
        <v>Süper Lig Kadınlar</v>
      </c>
      <c r="K415" s="358" t="str">
        <f t="shared" si="6"/>
        <v>ANKARA-Süper Lig 1.Kademe Yarışmaları</v>
      </c>
      <c r="L415" s="163" t="str">
        <f>Cirit!M$4</f>
        <v>25 Ağustos 2013 - 14.40</v>
      </c>
      <c r="M415" s="163" t="s">
        <v>312</v>
      </c>
    </row>
    <row r="416" spans="1:13" ht="24">
      <c r="A416" s="157">
        <v>844</v>
      </c>
      <c r="B416" s="267" t="s">
        <v>188</v>
      </c>
      <c r="C416" s="269">
        <f>Cirit!D20</f>
      </c>
      <c r="D416" s="271">
        <f>Cirit!E20</f>
      </c>
      <c r="E416" s="271">
        <f>Cirit!F20</f>
      </c>
      <c r="F416" s="272">
        <f>Cirit!N20</f>
        <v>0</v>
      </c>
      <c r="G416" s="270">
        <f>Cirit!A20</f>
        <v>0</v>
      </c>
      <c r="H416" s="165" t="s">
        <v>188</v>
      </c>
      <c r="I416" s="165" t="str">
        <f>Cirit!G$4</f>
        <v>600 gr.</v>
      </c>
      <c r="J416" s="159" t="str">
        <f>'YARIŞMA BİLGİLERİ'!$F$21</f>
        <v>Süper Lig Kadınlar</v>
      </c>
      <c r="K416" s="358" t="str">
        <f t="shared" si="6"/>
        <v>ANKARA-Süper Lig 1.Kademe Yarışmaları</v>
      </c>
      <c r="L416" s="163" t="str">
        <f>Cirit!M$4</f>
        <v>25 Ağustos 2013 - 14.40</v>
      </c>
      <c r="M416" s="163" t="s">
        <v>312</v>
      </c>
    </row>
    <row r="417" spans="1:13" ht="24">
      <c r="A417" s="157">
        <v>845</v>
      </c>
      <c r="B417" s="267" t="s">
        <v>188</v>
      </c>
      <c r="C417" s="269">
        <f>Cirit!D21</f>
      </c>
      <c r="D417" s="271">
        <f>Cirit!E21</f>
      </c>
      <c r="E417" s="271">
        <f>Cirit!F21</f>
      </c>
      <c r="F417" s="272">
        <f>Cirit!N21</f>
        <v>0</v>
      </c>
      <c r="G417" s="270">
        <f>Cirit!A21</f>
        <v>0</v>
      </c>
      <c r="H417" s="165" t="s">
        <v>188</v>
      </c>
      <c r="I417" s="165" t="str">
        <f>Cirit!G$4</f>
        <v>600 gr.</v>
      </c>
      <c r="J417" s="159" t="str">
        <f>'YARIŞMA BİLGİLERİ'!$F$21</f>
        <v>Süper Lig Kadınlar</v>
      </c>
      <c r="K417" s="358" t="str">
        <f t="shared" si="6"/>
        <v>ANKARA-Süper Lig 1.Kademe Yarışmaları</v>
      </c>
      <c r="L417" s="163" t="str">
        <f>Cirit!M$4</f>
        <v>25 Ağustos 2013 - 14.40</v>
      </c>
      <c r="M417" s="163" t="s">
        <v>312</v>
      </c>
    </row>
    <row r="418" spans="1:13" ht="24">
      <c r="A418" s="157">
        <v>846</v>
      </c>
      <c r="B418" s="267" t="s">
        <v>188</v>
      </c>
      <c r="C418" s="269">
        <f>Cirit!D22</f>
      </c>
      <c r="D418" s="271">
        <f>Cirit!E22</f>
      </c>
      <c r="E418" s="271">
        <f>Cirit!F22</f>
      </c>
      <c r="F418" s="272">
        <f>Cirit!N22</f>
        <v>0</v>
      </c>
      <c r="G418" s="270">
        <f>Cirit!A22</f>
        <v>0</v>
      </c>
      <c r="H418" s="165" t="s">
        <v>188</v>
      </c>
      <c r="I418" s="165" t="str">
        <f>Cirit!G$4</f>
        <v>600 gr.</v>
      </c>
      <c r="J418" s="159" t="str">
        <f>'YARIŞMA BİLGİLERİ'!$F$21</f>
        <v>Süper Lig Kadınlar</v>
      </c>
      <c r="K418" s="358" t="str">
        <f t="shared" si="6"/>
        <v>ANKARA-Süper Lig 1.Kademe Yarışmaları</v>
      </c>
      <c r="L418" s="163" t="str">
        <f>Cirit!M$4</f>
        <v>25 Ağustos 2013 - 14.40</v>
      </c>
      <c r="M418" s="163" t="s">
        <v>312</v>
      </c>
    </row>
    <row r="419" spans="1:13" ht="24">
      <c r="A419" s="157">
        <v>847</v>
      </c>
      <c r="B419" s="267" t="s">
        <v>188</v>
      </c>
      <c r="C419" s="269">
        <f>Cirit!D23</f>
      </c>
      <c r="D419" s="271">
        <f>Cirit!E23</f>
      </c>
      <c r="E419" s="271">
        <f>Cirit!F23</f>
      </c>
      <c r="F419" s="272">
        <f>Cirit!N23</f>
        <v>0</v>
      </c>
      <c r="G419" s="270">
        <f>Cirit!A23</f>
        <v>0</v>
      </c>
      <c r="H419" s="165" t="s">
        <v>188</v>
      </c>
      <c r="I419" s="165" t="str">
        <f>Cirit!G$4</f>
        <v>600 gr.</v>
      </c>
      <c r="J419" s="159" t="str">
        <f>'YARIŞMA BİLGİLERİ'!$F$21</f>
        <v>Süper Lig Kadınlar</v>
      </c>
      <c r="K419" s="358" t="str">
        <f t="shared" si="6"/>
        <v>ANKARA-Süper Lig 1.Kademe Yarışmaları</v>
      </c>
      <c r="L419" s="163" t="str">
        <f>Cirit!M$4</f>
        <v>25 Ağustos 2013 - 14.40</v>
      </c>
      <c r="M419" s="163" t="s">
        <v>312</v>
      </c>
    </row>
    <row r="420" spans="1:13" ht="24">
      <c r="A420" s="157">
        <v>848</v>
      </c>
      <c r="B420" s="267" t="s">
        <v>188</v>
      </c>
      <c r="C420" s="269">
        <f>Cirit!D24</f>
      </c>
      <c r="D420" s="271">
        <f>Cirit!E24</f>
      </c>
      <c r="E420" s="271">
        <f>Cirit!F24</f>
      </c>
      <c r="F420" s="272">
        <f>Cirit!N24</f>
        <v>0</v>
      </c>
      <c r="G420" s="270">
        <f>Cirit!A24</f>
        <v>0</v>
      </c>
      <c r="H420" s="165" t="s">
        <v>188</v>
      </c>
      <c r="I420" s="165" t="str">
        <f>Cirit!G$4</f>
        <v>600 gr.</v>
      </c>
      <c r="J420" s="159" t="str">
        <f>'YARIŞMA BİLGİLERİ'!$F$21</f>
        <v>Süper Lig Kadınlar</v>
      </c>
      <c r="K420" s="358" t="str">
        <f t="shared" si="6"/>
        <v>ANKARA-Süper Lig 1.Kademe Yarışmaları</v>
      </c>
      <c r="L420" s="163" t="str">
        <f>Cirit!M$4</f>
        <v>25 Ağustos 2013 - 14.40</v>
      </c>
      <c r="M420" s="163" t="s">
        <v>312</v>
      </c>
    </row>
    <row r="421" spans="1:13" ht="24">
      <c r="A421" s="157">
        <v>849</v>
      </c>
      <c r="B421" s="267" t="s">
        <v>188</v>
      </c>
      <c r="C421" s="269">
        <f>Cirit!D25</f>
      </c>
      <c r="D421" s="271">
        <f>Cirit!E25</f>
      </c>
      <c r="E421" s="271">
        <f>Cirit!F25</f>
      </c>
      <c r="F421" s="272">
        <f>Cirit!N25</f>
        <v>0</v>
      </c>
      <c r="G421" s="270">
        <f>Cirit!A25</f>
        <v>0</v>
      </c>
      <c r="H421" s="165" t="s">
        <v>188</v>
      </c>
      <c r="I421" s="165" t="str">
        <f>Cirit!G$4</f>
        <v>600 gr.</v>
      </c>
      <c r="J421" s="159" t="str">
        <f>'YARIŞMA BİLGİLERİ'!$F$21</f>
        <v>Süper Lig Kadınlar</v>
      </c>
      <c r="K421" s="358" t="str">
        <f t="shared" si="6"/>
        <v>ANKARA-Süper Lig 1.Kademe Yarışmaları</v>
      </c>
      <c r="L421" s="163" t="str">
        <f>Cirit!M$4</f>
        <v>25 Ağustos 2013 - 14.40</v>
      </c>
      <c r="M421" s="163" t="s">
        <v>312</v>
      </c>
    </row>
    <row r="422" spans="1:13" ht="24">
      <c r="A422" s="157">
        <v>850</v>
      </c>
      <c r="B422" s="267" t="s">
        <v>188</v>
      </c>
      <c r="C422" s="269">
        <f>Cirit!D26</f>
      </c>
      <c r="D422" s="271">
        <f>Cirit!E26</f>
      </c>
      <c r="E422" s="271">
        <f>Cirit!F26</f>
      </c>
      <c r="F422" s="272">
        <f>Cirit!N26</f>
        <v>0</v>
      </c>
      <c r="G422" s="270">
        <f>Cirit!A26</f>
        <v>0</v>
      </c>
      <c r="H422" s="165" t="s">
        <v>188</v>
      </c>
      <c r="I422" s="165" t="str">
        <f>Cirit!G$4</f>
        <v>600 gr.</v>
      </c>
      <c r="J422" s="159" t="str">
        <f>'YARIŞMA BİLGİLERİ'!$F$21</f>
        <v>Süper Lig Kadınlar</v>
      </c>
      <c r="K422" s="358" t="str">
        <f t="shared" si="6"/>
        <v>ANKARA-Süper Lig 1.Kademe Yarışmaları</v>
      </c>
      <c r="L422" s="163" t="str">
        <f>Cirit!M$4</f>
        <v>25 Ağustos 2013 - 14.40</v>
      </c>
      <c r="M422" s="163" t="s">
        <v>312</v>
      </c>
    </row>
    <row r="423" spans="1:13" ht="24">
      <c r="A423" s="157">
        <v>851</v>
      </c>
      <c r="B423" s="267" t="s">
        <v>188</v>
      </c>
      <c r="C423" s="269">
        <f>Cirit!D27</f>
      </c>
      <c r="D423" s="271">
        <f>Cirit!E27</f>
      </c>
      <c r="E423" s="271">
        <f>Cirit!F27</f>
      </c>
      <c r="F423" s="272">
        <f>Cirit!N27</f>
        <v>0</v>
      </c>
      <c r="G423" s="270">
        <f>Cirit!A27</f>
        <v>0</v>
      </c>
      <c r="H423" s="165" t="s">
        <v>188</v>
      </c>
      <c r="I423" s="165" t="str">
        <f>Cirit!G$4</f>
        <v>600 gr.</v>
      </c>
      <c r="J423" s="159" t="str">
        <f>'YARIŞMA BİLGİLERİ'!$F$21</f>
        <v>Süper Lig Kadınlar</v>
      </c>
      <c r="K423" s="358" t="str">
        <f t="shared" si="6"/>
        <v>ANKARA-Süper Lig 1.Kademe Yarışmaları</v>
      </c>
      <c r="L423" s="163" t="str">
        <f>Cirit!M$4</f>
        <v>25 Ağustos 2013 - 14.40</v>
      </c>
      <c r="M423" s="163" t="s">
        <v>312</v>
      </c>
    </row>
    <row r="424" spans="1:13" ht="24">
      <c r="A424" s="157">
        <v>852</v>
      </c>
      <c r="B424" s="267" t="s">
        <v>188</v>
      </c>
      <c r="C424" s="269">
        <f>Cirit!D28</f>
      </c>
      <c r="D424" s="271">
        <f>Cirit!E28</f>
      </c>
      <c r="E424" s="271">
        <f>Cirit!F28</f>
      </c>
      <c r="F424" s="272">
        <f>Cirit!N28</f>
        <v>0</v>
      </c>
      <c r="G424" s="270">
        <f>Cirit!A28</f>
        <v>0</v>
      </c>
      <c r="H424" s="165" t="s">
        <v>188</v>
      </c>
      <c r="I424" s="165" t="str">
        <f>Cirit!G$4</f>
        <v>600 gr.</v>
      </c>
      <c r="J424" s="159" t="str">
        <f>'YARIŞMA BİLGİLERİ'!$F$21</f>
        <v>Süper Lig Kadınlar</v>
      </c>
      <c r="K424" s="358" t="str">
        <f t="shared" si="6"/>
        <v>ANKARA-Süper Lig 1.Kademe Yarışmaları</v>
      </c>
      <c r="L424" s="163" t="str">
        <f>Cirit!M$4</f>
        <v>25 Ağustos 2013 - 14.40</v>
      </c>
      <c r="M424" s="163" t="s">
        <v>312</v>
      </c>
    </row>
    <row r="425" spans="1:13" ht="24">
      <c r="A425" s="157">
        <v>853</v>
      </c>
      <c r="B425" s="267" t="s">
        <v>188</v>
      </c>
      <c r="C425" s="269">
        <f>Cirit!D29</f>
      </c>
      <c r="D425" s="271">
        <f>Cirit!E29</f>
      </c>
      <c r="E425" s="271">
        <f>Cirit!F29</f>
      </c>
      <c r="F425" s="272">
        <f>Cirit!N29</f>
        <v>0</v>
      </c>
      <c r="G425" s="270">
        <f>Cirit!A29</f>
        <v>0</v>
      </c>
      <c r="H425" s="165" t="s">
        <v>188</v>
      </c>
      <c r="I425" s="165" t="str">
        <f>Cirit!G$4</f>
        <v>600 gr.</v>
      </c>
      <c r="J425" s="159" t="str">
        <f>'YARIŞMA BİLGİLERİ'!$F$21</f>
        <v>Süper Lig Kadınlar</v>
      </c>
      <c r="K425" s="358" t="str">
        <f t="shared" si="6"/>
        <v>ANKARA-Süper Lig 1.Kademe Yarışmaları</v>
      </c>
      <c r="L425" s="163" t="str">
        <f>Cirit!M$4</f>
        <v>25 Ağustos 2013 - 14.40</v>
      </c>
      <c r="M425" s="163" t="s">
        <v>312</v>
      </c>
    </row>
    <row r="426" spans="1:13" ht="24">
      <c r="A426" s="157">
        <v>854</v>
      </c>
      <c r="B426" s="267" t="s">
        <v>188</v>
      </c>
      <c r="C426" s="269">
        <f>Cirit!D30</f>
      </c>
      <c r="D426" s="271">
        <f>Cirit!E30</f>
      </c>
      <c r="E426" s="271">
        <f>Cirit!F30</f>
      </c>
      <c r="F426" s="272">
        <f>Cirit!N30</f>
        <v>0</v>
      </c>
      <c r="G426" s="270">
        <f>Cirit!A30</f>
        <v>0</v>
      </c>
      <c r="H426" s="165" t="s">
        <v>188</v>
      </c>
      <c r="I426" s="165" t="str">
        <f>Cirit!G$4</f>
        <v>600 gr.</v>
      </c>
      <c r="J426" s="159" t="str">
        <f>'YARIŞMA BİLGİLERİ'!$F$21</f>
        <v>Süper Lig Kadınlar</v>
      </c>
      <c r="K426" s="358" t="str">
        <f t="shared" si="6"/>
        <v>ANKARA-Süper Lig 1.Kademe Yarışmaları</v>
      </c>
      <c r="L426" s="163" t="str">
        <f>Cirit!M$4</f>
        <v>25 Ağustos 2013 - 14.40</v>
      </c>
      <c r="M426" s="163" t="s">
        <v>312</v>
      </c>
    </row>
    <row r="427" spans="1:13" ht="24">
      <c r="A427" s="157">
        <v>855</v>
      </c>
      <c r="B427" s="267" t="s">
        <v>188</v>
      </c>
      <c r="C427" s="269">
        <f>Cirit!D31</f>
      </c>
      <c r="D427" s="271">
        <f>Cirit!E31</f>
      </c>
      <c r="E427" s="271">
        <f>Cirit!F31</f>
      </c>
      <c r="F427" s="272">
        <f>Cirit!N31</f>
        <v>0</v>
      </c>
      <c r="G427" s="270">
        <f>Cirit!A31</f>
        <v>0</v>
      </c>
      <c r="H427" s="165" t="s">
        <v>188</v>
      </c>
      <c r="I427" s="165" t="str">
        <f>Cirit!G$4</f>
        <v>600 gr.</v>
      </c>
      <c r="J427" s="159" t="str">
        <f>'YARIŞMA BİLGİLERİ'!$F$21</f>
        <v>Süper Lig Kadınlar</v>
      </c>
      <c r="K427" s="358" t="str">
        <f t="shared" si="6"/>
        <v>ANKARA-Süper Lig 1.Kademe Yarışmaları</v>
      </c>
      <c r="L427" s="163" t="str">
        <f>Cirit!M$4</f>
        <v>25 Ağustos 2013 - 14.40</v>
      </c>
      <c r="M427" s="163" t="s">
        <v>312</v>
      </c>
    </row>
    <row r="428" spans="1:13" ht="24">
      <c r="A428" s="157">
        <v>856</v>
      </c>
      <c r="B428" s="267" t="s">
        <v>188</v>
      </c>
      <c r="C428" s="269">
        <f>Cirit!D32</f>
      </c>
      <c r="D428" s="271">
        <f>Cirit!E32</f>
      </c>
      <c r="E428" s="271">
        <f>Cirit!F32</f>
      </c>
      <c r="F428" s="272">
        <f>Cirit!N32</f>
        <v>0</v>
      </c>
      <c r="G428" s="270">
        <f>Cirit!A32</f>
        <v>0</v>
      </c>
      <c r="H428" s="165" t="s">
        <v>188</v>
      </c>
      <c r="I428" s="165" t="str">
        <f>Cirit!G$4</f>
        <v>600 gr.</v>
      </c>
      <c r="J428" s="159" t="str">
        <f>'YARIŞMA BİLGİLERİ'!$F$21</f>
        <v>Süper Lig Kadınlar</v>
      </c>
      <c r="K428" s="358" t="str">
        <f t="shared" si="6"/>
        <v>ANKARA-Süper Lig 1.Kademe Yarışmaları</v>
      </c>
      <c r="L428" s="163" t="str">
        <f>Cirit!M$4</f>
        <v>25 Ağustos 2013 - 14.40</v>
      </c>
      <c r="M428" s="163" t="s">
        <v>312</v>
      </c>
    </row>
    <row r="429" spans="1:13" ht="24">
      <c r="A429" s="157">
        <v>857</v>
      </c>
      <c r="B429" s="267" t="s">
        <v>187</v>
      </c>
      <c r="C429" s="269">
        <f>Disk!D8</f>
        <v>34029</v>
      </c>
      <c r="D429" s="271" t="str">
        <f>Disk!E8</f>
        <v>ELÇİN KAYA</v>
      </c>
      <c r="E429" s="271" t="str">
        <f>Disk!F8</f>
        <v>İSTANBUL-ENKA SPOR</v>
      </c>
      <c r="F429" s="272">
        <f>Disk!N8</f>
        <v>5210</v>
      </c>
      <c r="G429" s="270">
        <f>Disk!A8</f>
        <v>1</v>
      </c>
      <c r="H429" s="165" t="s">
        <v>187</v>
      </c>
      <c r="I429" s="165" t="str">
        <f>Disk!G$4</f>
        <v>1 Kg.</v>
      </c>
      <c r="J429" s="159" t="str">
        <f>'YARIŞMA BİLGİLERİ'!$F$21</f>
        <v>Süper Lig Kadınlar</v>
      </c>
      <c r="K429" s="358" t="str">
        <f t="shared" si="6"/>
        <v>ANKARA-Süper Lig 1.Kademe Yarışmaları</v>
      </c>
      <c r="L429" s="163" t="str">
        <f>Disk!M$4</f>
        <v>25 Ağustos 2013 - 17.20</v>
      </c>
      <c r="M429" s="163" t="s">
        <v>312</v>
      </c>
    </row>
    <row r="430" spans="1:13" ht="24">
      <c r="A430" s="157">
        <v>858</v>
      </c>
      <c r="B430" s="267" t="s">
        <v>187</v>
      </c>
      <c r="C430" s="269">
        <f>Disk!D9</f>
        <v>34198</v>
      </c>
      <c r="D430" s="271" t="str">
        <f>Disk!E9</f>
        <v>ZEHRA UZUNBİLEK</v>
      </c>
      <c r="E430" s="271" t="str">
        <f>Disk!F9</f>
        <v>BURSA-B.Ş.BLD. SPOR</v>
      </c>
      <c r="F430" s="272">
        <f>Disk!N9</f>
        <v>4626</v>
      </c>
      <c r="G430" s="270">
        <f>Disk!A9</f>
        <v>2</v>
      </c>
      <c r="H430" s="165" t="s">
        <v>187</v>
      </c>
      <c r="I430" s="165" t="str">
        <f>Disk!G$4</f>
        <v>1 Kg.</v>
      </c>
      <c r="J430" s="159" t="str">
        <f>'YARIŞMA BİLGİLERİ'!$F$21</f>
        <v>Süper Lig Kadınlar</v>
      </c>
      <c r="K430" s="358" t="str">
        <f t="shared" si="6"/>
        <v>ANKARA-Süper Lig 1.Kademe Yarışmaları</v>
      </c>
      <c r="L430" s="163" t="str">
        <f>Disk!M$4</f>
        <v>25 Ağustos 2013 - 17.20</v>
      </c>
      <c r="M430" s="163" t="s">
        <v>312</v>
      </c>
    </row>
    <row r="431" spans="1:13" ht="24">
      <c r="A431" s="157">
        <v>859</v>
      </c>
      <c r="B431" s="267" t="s">
        <v>187</v>
      </c>
      <c r="C431" s="269" t="str">
        <f>Disk!D10</f>
        <v>29..09.1994</v>
      </c>
      <c r="D431" s="271" t="str">
        <f>Disk!E10</f>
        <v>GÜLÇİN AYSAL</v>
      </c>
      <c r="E431" s="271" t="str">
        <f>Disk!F10</f>
        <v>İZMİR-B.Ş.BLD. SPOR</v>
      </c>
      <c r="F431" s="272">
        <f>Disk!N10</f>
        <v>4238</v>
      </c>
      <c r="G431" s="270">
        <f>Disk!A10</f>
        <v>3</v>
      </c>
      <c r="H431" s="165" t="s">
        <v>187</v>
      </c>
      <c r="I431" s="165" t="str">
        <f>Disk!G$4</f>
        <v>1 Kg.</v>
      </c>
      <c r="J431" s="159" t="str">
        <f>'YARIŞMA BİLGİLERİ'!$F$21</f>
        <v>Süper Lig Kadınlar</v>
      </c>
      <c r="K431" s="358" t="str">
        <f t="shared" si="6"/>
        <v>ANKARA-Süper Lig 1.Kademe Yarışmaları</v>
      </c>
      <c r="L431" s="163" t="str">
        <f>Disk!M$4</f>
        <v>25 Ağustos 2013 - 17.20</v>
      </c>
      <c r="M431" s="163" t="s">
        <v>312</v>
      </c>
    </row>
    <row r="432" spans="1:13" ht="24">
      <c r="A432" s="157">
        <v>860</v>
      </c>
      <c r="B432" s="267" t="s">
        <v>187</v>
      </c>
      <c r="C432" s="269">
        <f>Disk!D11</f>
        <v>35120</v>
      </c>
      <c r="D432" s="271" t="str">
        <f>Disk!E11</f>
        <v>EMEL DERELİ</v>
      </c>
      <c r="E432" s="271" t="str">
        <f>Disk!F11</f>
        <v>İSTANBUL-FENERBAHÇE</v>
      </c>
      <c r="F432" s="272">
        <f>Disk!N11</f>
        <v>4066</v>
      </c>
      <c r="G432" s="270">
        <f>Disk!A11</f>
        <v>4</v>
      </c>
      <c r="H432" s="165" t="s">
        <v>187</v>
      </c>
      <c r="I432" s="165" t="str">
        <f>Disk!G$4</f>
        <v>1 Kg.</v>
      </c>
      <c r="J432" s="159" t="str">
        <f>'YARIŞMA BİLGİLERİ'!$F$21</f>
        <v>Süper Lig Kadınlar</v>
      </c>
      <c r="K432" s="358" t="str">
        <f t="shared" si="6"/>
        <v>ANKARA-Süper Lig 1.Kademe Yarışmaları</v>
      </c>
      <c r="L432" s="163" t="str">
        <f>Disk!M$4</f>
        <v>25 Ağustos 2013 - 17.20</v>
      </c>
      <c r="M432" s="163" t="s">
        <v>312</v>
      </c>
    </row>
    <row r="433" spans="1:13" ht="24">
      <c r="A433" s="157">
        <v>861</v>
      </c>
      <c r="B433" s="267" t="s">
        <v>187</v>
      </c>
      <c r="C433" s="269" t="str">
        <f>Disk!D12</f>
        <v>21 10 1978</v>
      </c>
      <c r="D433" s="271" t="str">
        <f>Disk!E12</f>
        <v>HEDİYE GÜRBÜZOĞULLARI</v>
      </c>
      <c r="E433" s="271" t="str">
        <f>Disk!F12</f>
        <v>İSTANBUL-BEŞİKTAŞ J.K.</v>
      </c>
      <c r="F433" s="272">
        <f>Disk!N12</f>
        <v>3995</v>
      </c>
      <c r="G433" s="270">
        <f>Disk!A12</f>
        <v>5</v>
      </c>
      <c r="H433" s="165" t="s">
        <v>187</v>
      </c>
      <c r="I433" s="165" t="str">
        <f>Disk!G$4</f>
        <v>1 Kg.</v>
      </c>
      <c r="J433" s="159" t="str">
        <f>'YARIŞMA BİLGİLERİ'!$F$21</f>
        <v>Süper Lig Kadınlar</v>
      </c>
      <c r="K433" s="358" t="str">
        <f t="shared" si="6"/>
        <v>ANKARA-Süper Lig 1.Kademe Yarışmaları</v>
      </c>
      <c r="L433" s="163" t="str">
        <f>Disk!M$4</f>
        <v>25 Ağustos 2013 - 17.20</v>
      </c>
      <c r="M433" s="163" t="s">
        <v>312</v>
      </c>
    </row>
    <row r="434" spans="1:13" ht="24">
      <c r="A434" s="157">
        <v>862</v>
      </c>
      <c r="B434" s="267" t="s">
        <v>187</v>
      </c>
      <c r="C434" s="269">
        <f>Disk!D13</f>
        <v>34243</v>
      </c>
      <c r="D434" s="271" t="str">
        <f>Disk!E13</f>
        <v>DİLEK ÖZADA</v>
      </c>
      <c r="E434" s="271" t="str">
        <f>Disk!F13</f>
        <v>ESKİŞEHİR-ANADOLU ÜNİVERSİTESİ</v>
      </c>
      <c r="F434" s="272">
        <f>Disk!N13</f>
        <v>3973</v>
      </c>
      <c r="G434" s="270">
        <f>Disk!A13</f>
        <v>6</v>
      </c>
      <c r="H434" s="165" t="s">
        <v>187</v>
      </c>
      <c r="I434" s="165" t="str">
        <f>Disk!G$4</f>
        <v>1 Kg.</v>
      </c>
      <c r="J434" s="159" t="str">
        <f>'YARIŞMA BİLGİLERİ'!$F$21</f>
        <v>Süper Lig Kadınlar</v>
      </c>
      <c r="K434" s="358" t="str">
        <f t="shared" si="6"/>
        <v>ANKARA-Süper Lig 1.Kademe Yarışmaları</v>
      </c>
      <c r="L434" s="163" t="str">
        <f>Disk!M$4</f>
        <v>25 Ağustos 2013 - 17.20</v>
      </c>
      <c r="M434" s="163" t="s">
        <v>312</v>
      </c>
    </row>
    <row r="435" spans="1:13" ht="24">
      <c r="A435" s="157">
        <v>863</v>
      </c>
      <c r="B435" s="267" t="s">
        <v>187</v>
      </c>
      <c r="C435" s="269">
        <f>Disk!D14</f>
        <v>26770</v>
      </c>
      <c r="D435" s="271" t="str">
        <f>Disk!E14</f>
        <v>FATMA AKKURT</v>
      </c>
      <c r="E435" s="271" t="str">
        <f>Disk!F14</f>
        <v>KOCAELİ-YUVACIK SPOR</v>
      </c>
      <c r="F435" s="272">
        <f>Disk!N14</f>
        <v>3426</v>
      </c>
      <c r="G435" s="270">
        <f>Disk!A14</f>
        <v>7</v>
      </c>
      <c r="H435" s="165" t="s">
        <v>187</v>
      </c>
      <c r="I435" s="165" t="str">
        <f>Disk!G$4</f>
        <v>1 Kg.</v>
      </c>
      <c r="J435" s="159" t="str">
        <f>'YARIŞMA BİLGİLERİ'!$F$21</f>
        <v>Süper Lig Kadınlar</v>
      </c>
      <c r="K435" s="358" t="str">
        <f t="shared" si="6"/>
        <v>ANKARA-Süper Lig 1.Kademe Yarışmaları</v>
      </c>
      <c r="L435" s="163" t="str">
        <f>Disk!M$4</f>
        <v>25 Ağustos 2013 - 17.20</v>
      </c>
      <c r="M435" s="163" t="s">
        <v>312</v>
      </c>
    </row>
    <row r="436" spans="1:13" ht="24">
      <c r="A436" s="157">
        <v>864</v>
      </c>
      <c r="B436" s="267" t="s">
        <v>187</v>
      </c>
      <c r="C436" s="269">
        <f>Disk!D15</f>
        <v>34724</v>
      </c>
      <c r="D436" s="271" t="str">
        <f>Disk!E15</f>
        <v>MERVE GENİŞ</v>
      </c>
      <c r="E436" s="271" t="str">
        <f>Disk!F15</f>
        <v>İSTANBUL-ÜSKÜDAR BELEDİYESİ</v>
      </c>
      <c r="F436" s="272">
        <f>Disk!N15</f>
        <v>2708</v>
      </c>
      <c r="G436" s="270">
        <f>Disk!A15</f>
        <v>8</v>
      </c>
      <c r="H436" s="165" t="s">
        <v>187</v>
      </c>
      <c r="I436" s="165" t="str">
        <f>Disk!G$4</f>
        <v>1 Kg.</v>
      </c>
      <c r="J436" s="159" t="str">
        <f>'YARIŞMA BİLGİLERİ'!$F$21</f>
        <v>Süper Lig Kadınlar</v>
      </c>
      <c r="K436" s="358" t="str">
        <f t="shared" si="6"/>
        <v>ANKARA-Süper Lig 1.Kademe Yarışmaları</v>
      </c>
      <c r="L436" s="163" t="str">
        <f>Disk!M$4</f>
        <v>25 Ağustos 2013 - 17.20</v>
      </c>
      <c r="M436" s="163" t="s">
        <v>312</v>
      </c>
    </row>
    <row r="437" spans="1:13" ht="24">
      <c r="A437" s="157">
        <v>865</v>
      </c>
      <c r="B437" s="267" t="s">
        <v>187</v>
      </c>
      <c r="C437" s="269">
        <f>Disk!D16</f>
      </c>
      <c r="D437" s="271">
        <f>Disk!E16</f>
      </c>
      <c r="E437" s="271">
        <f>Disk!F16</f>
      </c>
      <c r="F437" s="272">
        <f>Disk!N16</f>
        <v>0</v>
      </c>
      <c r="G437" s="270">
        <f>Disk!A16</f>
        <v>0</v>
      </c>
      <c r="H437" s="165" t="s">
        <v>187</v>
      </c>
      <c r="I437" s="165" t="str">
        <f>Disk!G$4</f>
        <v>1 Kg.</v>
      </c>
      <c r="J437" s="159" t="str">
        <f>'YARIŞMA BİLGİLERİ'!$F$21</f>
        <v>Süper Lig Kadınlar</v>
      </c>
      <c r="K437" s="358" t="str">
        <f t="shared" si="6"/>
        <v>ANKARA-Süper Lig 1.Kademe Yarışmaları</v>
      </c>
      <c r="L437" s="163" t="str">
        <f>Disk!M$4</f>
        <v>25 Ağustos 2013 - 17.20</v>
      </c>
      <c r="M437" s="163" t="s">
        <v>312</v>
      </c>
    </row>
    <row r="438" spans="1:13" ht="24">
      <c r="A438" s="157">
        <v>866</v>
      </c>
      <c r="B438" s="267" t="s">
        <v>187</v>
      </c>
      <c r="C438" s="269">
        <f>Disk!D17</f>
      </c>
      <c r="D438" s="271">
        <f>Disk!E17</f>
      </c>
      <c r="E438" s="271">
        <f>Disk!F17</f>
      </c>
      <c r="F438" s="272">
        <f>Disk!N17</f>
        <v>0</v>
      </c>
      <c r="G438" s="270">
        <f>Disk!A17</f>
        <v>0</v>
      </c>
      <c r="H438" s="165" t="s">
        <v>187</v>
      </c>
      <c r="I438" s="165" t="str">
        <f>Disk!G$4</f>
        <v>1 Kg.</v>
      </c>
      <c r="J438" s="159" t="str">
        <f>'YARIŞMA BİLGİLERİ'!$F$21</f>
        <v>Süper Lig Kadınlar</v>
      </c>
      <c r="K438" s="358" t="str">
        <f t="shared" si="6"/>
        <v>ANKARA-Süper Lig 1.Kademe Yarışmaları</v>
      </c>
      <c r="L438" s="163" t="str">
        <f>Disk!M$4</f>
        <v>25 Ağustos 2013 - 17.20</v>
      </c>
      <c r="M438" s="163" t="s">
        <v>312</v>
      </c>
    </row>
    <row r="439" spans="1:13" ht="24">
      <c r="A439" s="157">
        <v>867</v>
      </c>
      <c r="B439" s="267" t="s">
        <v>187</v>
      </c>
      <c r="C439" s="269">
        <f>Disk!D18</f>
      </c>
      <c r="D439" s="271">
        <f>Disk!E18</f>
      </c>
      <c r="E439" s="271">
        <f>Disk!F18</f>
      </c>
      <c r="F439" s="272">
        <f>Disk!N18</f>
        <v>0</v>
      </c>
      <c r="G439" s="270">
        <f>Disk!A18</f>
        <v>0</v>
      </c>
      <c r="H439" s="165" t="s">
        <v>187</v>
      </c>
      <c r="I439" s="165" t="str">
        <f>Disk!G$4</f>
        <v>1 Kg.</v>
      </c>
      <c r="J439" s="159" t="str">
        <f>'YARIŞMA BİLGİLERİ'!$F$21</f>
        <v>Süper Lig Kadınlar</v>
      </c>
      <c r="K439" s="358" t="str">
        <f t="shared" si="6"/>
        <v>ANKARA-Süper Lig 1.Kademe Yarışmaları</v>
      </c>
      <c r="L439" s="163" t="str">
        <f>Disk!M$4</f>
        <v>25 Ağustos 2013 - 17.20</v>
      </c>
      <c r="M439" s="163" t="s">
        <v>312</v>
      </c>
    </row>
    <row r="440" spans="1:13" ht="24">
      <c r="A440" s="157">
        <v>868</v>
      </c>
      <c r="B440" s="267" t="s">
        <v>187</v>
      </c>
      <c r="C440" s="269">
        <f>Disk!D19</f>
      </c>
      <c r="D440" s="271">
        <f>Disk!E19</f>
      </c>
      <c r="E440" s="271">
        <f>Disk!F19</f>
      </c>
      <c r="F440" s="272">
        <f>Disk!N19</f>
        <v>0</v>
      </c>
      <c r="G440" s="270">
        <f>Disk!A19</f>
        <v>0</v>
      </c>
      <c r="H440" s="165" t="s">
        <v>187</v>
      </c>
      <c r="I440" s="165" t="str">
        <f>Disk!G$4</f>
        <v>1 Kg.</v>
      </c>
      <c r="J440" s="159" t="str">
        <f>'YARIŞMA BİLGİLERİ'!$F$21</f>
        <v>Süper Lig Kadınlar</v>
      </c>
      <c r="K440" s="358" t="str">
        <f t="shared" si="6"/>
        <v>ANKARA-Süper Lig 1.Kademe Yarışmaları</v>
      </c>
      <c r="L440" s="163" t="str">
        <f>Disk!M$4</f>
        <v>25 Ağustos 2013 - 17.20</v>
      </c>
      <c r="M440" s="163" t="s">
        <v>312</v>
      </c>
    </row>
    <row r="441" spans="1:13" ht="24">
      <c r="A441" s="157">
        <v>869</v>
      </c>
      <c r="B441" s="267" t="s">
        <v>187</v>
      </c>
      <c r="C441" s="269">
        <f>Disk!D20</f>
      </c>
      <c r="D441" s="271">
        <f>Disk!E20</f>
      </c>
      <c r="E441" s="271">
        <f>Disk!F20</f>
      </c>
      <c r="F441" s="272">
        <f>Disk!N20</f>
        <v>0</v>
      </c>
      <c r="G441" s="270">
        <f>Disk!A20</f>
        <v>0</v>
      </c>
      <c r="H441" s="165" t="s">
        <v>187</v>
      </c>
      <c r="I441" s="165" t="str">
        <f>Disk!G$4</f>
        <v>1 Kg.</v>
      </c>
      <c r="J441" s="159" t="str">
        <f>'YARIŞMA BİLGİLERİ'!$F$21</f>
        <v>Süper Lig Kadınlar</v>
      </c>
      <c r="K441" s="358" t="str">
        <f t="shared" si="6"/>
        <v>ANKARA-Süper Lig 1.Kademe Yarışmaları</v>
      </c>
      <c r="L441" s="163" t="str">
        <f>Disk!M$4</f>
        <v>25 Ağustos 2013 - 17.20</v>
      </c>
      <c r="M441" s="163" t="s">
        <v>312</v>
      </c>
    </row>
    <row r="442" spans="1:13" ht="24">
      <c r="A442" s="157">
        <v>870</v>
      </c>
      <c r="B442" s="267" t="s">
        <v>187</v>
      </c>
      <c r="C442" s="269">
        <f>Disk!D21</f>
      </c>
      <c r="D442" s="271">
        <f>Disk!E21</f>
      </c>
      <c r="E442" s="271">
        <f>Disk!F21</f>
      </c>
      <c r="F442" s="272">
        <f>Disk!N21</f>
        <v>0</v>
      </c>
      <c r="G442" s="270">
        <f>Disk!A21</f>
        <v>0</v>
      </c>
      <c r="H442" s="165" t="s">
        <v>187</v>
      </c>
      <c r="I442" s="165" t="str">
        <f>Disk!G$4</f>
        <v>1 Kg.</v>
      </c>
      <c r="J442" s="159" t="str">
        <f>'YARIŞMA BİLGİLERİ'!$F$21</f>
        <v>Süper Lig Kadınlar</v>
      </c>
      <c r="K442" s="358" t="str">
        <f t="shared" si="6"/>
        <v>ANKARA-Süper Lig 1.Kademe Yarışmaları</v>
      </c>
      <c r="L442" s="163" t="str">
        <f>Disk!M$4</f>
        <v>25 Ağustos 2013 - 17.20</v>
      </c>
      <c r="M442" s="163" t="s">
        <v>312</v>
      </c>
    </row>
    <row r="443" spans="1:13" ht="24">
      <c r="A443" s="157">
        <v>871</v>
      </c>
      <c r="B443" s="267" t="s">
        <v>187</v>
      </c>
      <c r="C443" s="269">
        <f>Disk!D22</f>
      </c>
      <c r="D443" s="271">
        <f>Disk!E22</f>
      </c>
      <c r="E443" s="271">
        <f>Disk!F22</f>
      </c>
      <c r="F443" s="272">
        <f>Disk!N22</f>
        <v>0</v>
      </c>
      <c r="G443" s="270">
        <f>Disk!A22</f>
        <v>0</v>
      </c>
      <c r="H443" s="165" t="s">
        <v>187</v>
      </c>
      <c r="I443" s="165" t="str">
        <f>Disk!G$4</f>
        <v>1 Kg.</v>
      </c>
      <c r="J443" s="159" t="str">
        <f>'YARIŞMA BİLGİLERİ'!$F$21</f>
        <v>Süper Lig Kadınlar</v>
      </c>
      <c r="K443" s="358" t="str">
        <f t="shared" si="6"/>
        <v>ANKARA-Süper Lig 1.Kademe Yarışmaları</v>
      </c>
      <c r="L443" s="163" t="str">
        <f>Disk!M$4</f>
        <v>25 Ağustos 2013 - 17.20</v>
      </c>
      <c r="M443" s="163" t="s">
        <v>312</v>
      </c>
    </row>
    <row r="444" spans="1:13" ht="24">
      <c r="A444" s="157">
        <v>872</v>
      </c>
      <c r="B444" s="267" t="s">
        <v>187</v>
      </c>
      <c r="C444" s="269">
        <f>Disk!D23</f>
      </c>
      <c r="D444" s="271">
        <f>Disk!E23</f>
      </c>
      <c r="E444" s="271">
        <f>Disk!F23</f>
      </c>
      <c r="F444" s="272">
        <f>Disk!N23</f>
        <v>0</v>
      </c>
      <c r="G444" s="270">
        <f>Disk!A23</f>
        <v>0</v>
      </c>
      <c r="H444" s="165" t="s">
        <v>187</v>
      </c>
      <c r="I444" s="165" t="str">
        <f>Disk!G$4</f>
        <v>1 Kg.</v>
      </c>
      <c r="J444" s="159" t="str">
        <f>'YARIŞMA BİLGİLERİ'!$F$21</f>
        <v>Süper Lig Kadınlar</v>
      </c>
      <c r="K444" s="358" t="str">
        <f t="shared" si="6"/>
        <v>ANKARA-Süper Lig 1.Kademe Yarışmaları</v>
      </c>
      <c r="L444" s="163" t="str">
        <f>Disk!M$4</f>
        <v>25 Ağustos 2013 - 17.20</v>
      </c>
      <c r="M444" s="163" t="s">
        <v>312</v>
      </c>
    </row>
    <row r="445" spans="1:13" ht="24">
      <c r="A445" s="157">
        <v>873</v>
      </c>
      <c r="B445" s="267" t="s">
        <v>187</v>
      </c>
      <c r="C445" s="269">
        <f>Disk!D24</f>
      </c>
      <c r="D445" s="271">
        <f>Disk!E24</f>
      </c>
      <c r="E445" s="271">
        <f>Disk!F24</f>
      </c>
      <c r="F445" s="272">
        <f>Disk!N24</f>
        <v>0</v>
      </c>
      <c r="G445" s="270">
        <f>Disk!A24</f>
        <v>0</v>
      </c>
      <c r="H445" s="165" t="s">
        <v>187</v>
      </c>
      <c r="I445" s="165" t="str">
        <f>Disk!G$4</f>
        <v>1 Kg.</v>
      </c>
      <c r="J445" s="159" t="str">
        <f>'YARIŞMA BİLGİLERİ'!$F$21</f>
        <v>Süper Lig Kadınlar</v>
      </c>
      <c r="K445" s="358" t="str">
        <f t="shared" si="6"/>
        <v>ANKARA-Süper Lig 1.Kademe Yarışmaları</v>
      </c>
      <c r="L445" s="163" t="str">
        <f>Disk!M$4</f>
        <v>25 Ağustos 2013 - 17.20</v>
      </c>
      <c r="M445" s="163" t="s">
        <v>312</v>
      </c>
    </row>
    <row r="446" spans="1:13" ht="24">
      <c r="A446" s="157">
        <v>874</v>
      </c>
      <c r="B446" s="267" t="s">
        <v>187</v>
      </c>
      <c r="C446" s="269">
        <f>Disk!D25</f>
      </c>
      <c r="D446" s="271">
        <f>Disk!E25</f>
      </c>
      <c r="E446" s="271">
        <f>Disk!F25</f>
      </c>
      <c r="F446" s="272">
        <f>Disk!N25</f>
        <v>0</v>
      </c>
      <c r="G446" s="270">
        <f>Disk!A25</f>
        <v>0</v>
      </c>
      <c r="H446" s="165" t="s">
        <v>187</v>
      </c>
      <c r="I446" s="165" t="str">
        <f>Disk!G$4</f>
        <v>1 Kg.</v>
      </c>
      <c r="J446" s="159" t="str">
        <f>'YARIŞMA BİLGİLERİ'!$F$21</f>
        <v>Süper Lig Kadınlar</v>
      </c>
      <c r="K446" s="358" t="str">
        <f t="shared" si="6"/>
        <v>ANKARA-Süper Lig 1.Kademe Yarışmaları</v>
      </c>
      <c r="L446" s="163" t="str">
        <f>Disk!M$4</f>
        <v>25 Ağustos 2013 - 17.20</v>
      </c>
      <c r="M446" s="163" t="s">
        <v>312</v>
      </c>
    </row>
    <row r="447" spans="1:13" ht="24">
      <c r="A447" s="157">
        <v>875</v>
      </c>
      <c r="B447" s="267" t="s">
        <v>187</v>
      </c>
      <c r="C447" s="269">
        <f>Disk!D26</f>
      </c>
      <c r="D447" s="271">
        <f>Disk!E26</f>
      </c>
      <c r="E447" s="271">
        <f>Disk!F26</f>
      </c>
      <c r="F447" s="272">
        <f>Disk!N26</f>
        <v>0</v>
      </c>
      <c r="G447" s="270">
        <f>Disk!A26</f>
        <v>0</v>
      </c>
      <c r="H447" s="165" t="s">
        <v>187</v>
      </c>
      <c r="I447" s="165" t="str">
        <f>Disk!G$4</f>
        <v>1 Kg.</v>
      </c>
      <c r="J447" s="159" t="str">
        <f>'YARIŞMA BİLGİLERİ'!$F$21</f>
        <v>Süper Lig Kadınlar</v>
      </c>
      <c r="K447" s="358" t="str">
        <f t="shared" si="6"/>
        <v>ANKARA-Süper Lig 1.Kademe Yarışmaları</v>
      </c>
      <c r="L447" s="163" t="str">
        <f>Disk!M$4</f>
        <v>25 Ağustos 2013 - 17.20</v>
      </c>
      <c r="M447" s="163" t="s">
        <v>312</v>
      </c>
    </row>
    <row r="448" spans="1:13" ht="24">
      <c r="A448" s="157">
        <v>876</v>
      </c>
      <c r="B448" s="267" t="s">
        <v>187</v>
      </c>
      <c r="C448" s="269">
        <f>Disk!D27</f>
      </c>
      <c r="D448" s="271">
        <f>Disk!E27</f>
      </c>
      <c r="E448" s="271">
        <f>Disk!F27</f>
      </c>
      <c r="F448" s="272">
        <f>Disk!N27</f>
        <v>0</v>
      </c>
      <c r="G448" s="270">
        <f>Disk!A27</f>
        <v>0</v>
      </c>
      <c r="H448" s="165" t="s">
        <v>187</v>
      </c>
      <c r="I448" s="165" t="str">
        <f>Disk!G$4</f>
        <v>1 Kg.</v>
      </c>
      <c r="J448" s="159" t="str">
        <f>'YARIŞMA BİLGİLERİ'!$F$21</f>
        <v>Süper Lig Kadınlar</v>
      </c>
      <c r="K448" s="358" t="str">
        <f t="shared" si="6"/>
        <v>ANKARA-Süper Lig 1.Kademe Yarışmaları</v>
      </c>
      <c r="L448" s="163" t="str">
        <f>Disk!M$4</f>
        <v>25 Ağustos 2013 - 17.20</v>
      </c>
      <c r="M448" s="163" t="s">
        <v>312</v>
      </c>
    </row>
    <row r="449" spans="1:13" ht="24">
      <c r="A449" s="157">
        <v>877</v>
      </c>
      <c r="B449" s="267" t="s">
        <v>187</v>
      </c>
      <c r="C449" s="269">
        <f>Disk!D28</f>
      </c>
      <c r="D449" s="271">
        <f>Disk!E28</f>
      </c>
      <c r="E449" s="271">
        <f>Disk!F28</f>
      </c>
      <c r="F449" s="272">
        <f>Disk!N28</f>
        <v>0</v>
      </c>
      <c r="G449" s="270">
        <f>Disk!A28</f>
        <v>0</v>
      </c>
      <c r="H449" s="165" t="s">
        <v>187</v>
      </c>
      <c r="I449" s="165" t="str">
        <f>Disk!G$4</f>
        <v>1 Kg.</v>
      </c>
      <c r="J449" s="159" t="str">
        <f>'YARIŞMA BİLGİLERİ'!$F$21</f>
        <v>Süper Lig Kadınlar</v>
      </c>
      <c r="K449" s="358" t="str">
        <f t="shared" si="6"/>
        <v>ANKARA-Süper Lig 1.Kademe Yarışmaları</v>
      </c>
      <c r="L449" s="163" t="str">
        <f>Disk!M$4</f>
        <v>25 Ağustos 2013 - 17.20</v>
      </c>
      <c r="M449" s="163" t="s">
        <v>312</v>
      </c>
    </row>
    <row r="450" spans="1:13" ht="24">
      <c r="A450" s="157">
        <v>878</v>
      </c>
      <c r="B450" s="267" t="s">
        <v>187</v>
      </c>
      <c r="C450" s="269">
        <f>Disk!D29</f>
      </c>
      <c r="D450" s="271">
        <f>Disk!E29</f>
      </c>
      <c r="E450" s="271">
        <f>Disk!F29</f>
      </c>
      <c r="F450" s="272">
        <f>Disk!N29</f>
        <v>0</v>
      </c>
      <c r="G450" s="270">
        <f>Disk!A29</f>
        <v>0</v>
      </c>
      <c r="H450" s="165" t="s">
        <v>187</v>
      </c>
      <c r="I450" s="165" t="str">
        <f>Disk!G$4</f>
        <v>1 Kg.</v>
      </c>
      <c r="J450" s="159" t="str">
        <f>'YARIŞMA BİLGİLERİ'!$F$21</f>
        <v>Süper Lig Kadınlar</v>
      </c>
      <c r="K450" s="358" t="str">
        <f t="shared" si="6"/>
        <v>ANKARA-Süper Lig 1.Kademe Yarışmaları</v>
      </c>
      <c r="L450" s="163" t="str">
        <f>Disk!M$4</f>
        <v>25 Ağustos 2013 - 17.20</v>
      </c>
      <c r="M450" s="163" t="s">
        <v>312</v>
      </c>
    </row>
    <row r="451" spans="1:13" ht="24">
      <c r="A451" s="157">
        <v>879</v>
      </c>
      <c r="B451" s="267" t="s">
        <v>187</v>
      </c>
      <c r="C451" s="269">
        <f>Disk!D30</f>
      </c>
      <c r="D451" s="271">
        <f>Disk!E30</f>
      </c>
      <c r="E451" s="271">
        <f>Disk!F30</f>
      </c>
      <c r="F451" s="272">
        <f>Disk!N30</f>
        <v>0</v>
      </c>
      <c r="G451" s="270">
        <f>Disk!A30</f>
        <v>0</v>
      </c>
      <c r="H451" s="165" t="s">
        <v>187</v>
      </c>
      <c r="I451" s="165" t="str">
        <f>Disk!G$4</f>
        <v>1 Kg.</v>
      </c>
      <c r="J451" s="159" t="str">
        <f>'YARIŞMA BİLGİLERİ'!$F$21</f>
        <v>Süper Lig Kadınlar</v>
      </c>
      <c r="K451" s="358" t="str">
        <f aca="true" t="shared" si="7" ref="K451:K498">CONCATENATE(K$1,"-",A$1)</f>
        <v>ANKARA-Süper Lig 1.Kademe Yarışmaları</v>
      </c>
      <c r="L451" s="163" t="str">
        <f>Disk!M$4</f>
        <v>25 Ağustos 2013 - 17.20</v>
      </c>
      <c r="M451" s="163" t="s">
        <v>312</v>
      </c>
    </row>
    <row r="452" spans="1:13" ht="24">
      <c r="A452" s="157">
        <v>880</v>
      </c>
      <c r="B452" s="267" t="s">
        <v>187</v>
      </c>
      <c r="C452" s="269">
        <f>Disk!D31</f>
      </c>
      <c r="D452" s="271">
        <f>Disk!E31</f>
      </c>
      <c r="E452" s="271">
        <f>Disk!F31</f>
      </c>
      <c r="F452" s="272">
        <f>Disk!N31</f>
        <v>0</v>
      </c>
      <c r="G452" s="270">
        <f>Disk!A31</f>
        <v>0</v>
      </c>
      <c r="H452" s="165" t="s">
        <v>187</v>
      </c>
      <c r="I452" s="165" t="str">
        <f>Disk!G$4</f>
        <v>1 Kg.</v>
      </c>
      <c r="J452" s="159" t="str">
        <f>'YARIŞMA BİLGİLERİ'!$F$21</f>
        <v>Süper Lig Kadınlar</v>
      </c>
      <c r="K452" s="358" t="str">
        <f t="shared" si="7"/>
        <v>ANKARA-Süper Lig 1.Kademe Yarışmaları</v>
      </c>
      <c r="L452" s="163" t="str">
        <f>Disk!M$4</f>
        <v>25 Ağustos 2013 - 17.20</v>
      </c>
      <c r="M452" s="163" t="s">
        <v>312</v>
      </c>
    </row>
    <row r="453" spans="1:13" ht="24">
      <c r="A453" s="157">
        <v>881</v>
      </c>
      <c r="B453" s="267" t="s">
        <v>187</v>
      </c>
      <c r="C453" s="269">
        <f>Disk!D32</f>
      </c>
      <c r="D453" s="271">
        <f>Disk!E32</f>
      </c>
      <c r="E453" s="271">
        <f>Disk!F32</f>
      </c>
      <c r="F453" s="272">
        <f>Disk!N32</f>
        <v>0</v>
      </c>
      <c r="G453" s="270">
        <f>Disk!A32</f>
        <v>0</v>
      </c>
      <c r="H453" s="165" t="s">
        <v>187</v>
      </c>
      <c r="I453" s="165" t="str">
        <f>Disk!G$4</f>
        <v>1 Kg.</v>
      </c>
      <c r="J453" s="159" t="str">
        <f>'YARIŞMA BİLGİLERİ'!$F$21</f>
        <v>Süper Lig Kadınlar</v>
      </c>
      <c r="K453" s="358" t="str">
        <f t="shared" si="7"/>
        <v>ANKARA-Süper Lig 1.Kademe Yarışmaları</v>
      </c>
      <c r="L453" s="163" t="str">
        <f>Disk!M$4</f>
        <v>25 Ağustos 2013 - 17.20</v>
      </c>
      <c r="M453" s="163" t="s">
        <v>312</v>
      </c>
    </row>
    <row r="454" spans="1:13" ht="24">
      <c r="A454" s="157">
        <v>882</v>
      </c>
      <c r="B454" s="167" t="s">
        <v>48</v>
      </c>
      <c r="C454" s="158">
        <f>Uzun!D8</f>
        <v>32776</v>
      </c>
      <c r="D454" s="162" t="str">
        <f>Uzun!E8</f>
        <v>EKATERİNA KONEVA</v>
      </c>
      <c r="E454" s="162" t="str">
        <f>Uzun!F8</f>
        <v>İSTANBUL-FENERBAHÇE</v>
      </c>
      <c r="F454" s="206">
        <f>Uzun!N8</f>
        <v>627</v>
      </c>
      <c r="G454" s="160">
        <f>Uzun!A8</f>
        <v>1</v>
      </c>
      <c r="H454" s="159" t="s">
        <v>48</v>
      </c>
      <c r="I454" s="165"/>
      <c r="J454" s="159" t="str">
        <f>'YARIŞMA BİLGİLERİ'!$F$21</f>
        <v>Süper Lig Kadınlar</v>
      </c>
      <c r="K454" s="162" t="str">
        <f t="shared" si="7"/>
        <v>ANKARA-Süper Lig 1.Kademe Yarışmaları</v>
      </c>
      <c r="L454" s="163" t="str">
        <f>Uzun!M$4</f>
        <v>25 Ağustos 2013 - 16.00</v>
      </c>
      <c r="M454" s="163" t="s">
        <v>312</v>
      </c>
    </row>
    <row r="455" spans="1:13" ht="24">
      <c r="A455" s="157">
        <v>883</v>
      </c>
      <c r="B455" s="167" t="s">
        <v>48</v>
      </c>
      <c r="C455" s="158">
        <f>Uzun!D9</f>
        <v>30769</v>
      </c>
      <c r="D455" s="162" t="str">
        <f>Uzun!E9</f>
        <v>SERPİL KOÇAK</v>
      </c>
      <c r="E455" s="162" t="str">
        <f>Uzun!F9</f>
        <v>İSTANBUL-ENKA SPOR</v>
      </c>
      <c r="F455" s="206">
        <f>Uzun!N9</f>
        <v>587</v>
      </c>
      <c r="G455" s="160">
        <f>Uzun!A9</f>
        <v>2</v>
      </c>
      <c r="H455" s="159" t="s">
        <v>48</v>
      </c>
      <c r="I455" s="165"/>
      <c r="J455" s="159" t="str">
        <f>'YARIŞMA BİLGİLERİ'!$F$21</f>
        <v>Süper Lig Kadınlar</v>
      </c>
      <c r="K455" s="162" t="str">
        <f t="shared" si="7"/>
        <v>ANKARA-Süper Lig 1.Kademe Yarışmaları</v>
      </c>
      <c r="L455" s="163" t="str">
        <f>Uzun!M$4</f>
        <v>25 Ağustos 2013 - 16.00</v>
      </c>
      <c r="M455" s="163" t="s">
        <v>312</v>
      </c>
    </row>
    <row r="456" spans="1:13" ht="24">
      <c r="A456" s="157">
        <v>884</v>
      </c>
      <c r="B456" s="167" t="s">
        <v>48</v>
      </c>
      <c r="C456" s="158">
        <f>Uzun!D10</f>
        <v>32911</v>
      </c>
      <c r="D456" s="162" t="str">
        <f>Uzun!E10</f>
        <v>BÜŞRA MUTAY</v>
      </c>
      <c r="E456" s="162" t="str">
        <f>Uzun!F10</f>
        <v>İSTANBUL-ÜSKÜDAR BELEDİYESİ</v>
      </c>
      <c r="F456" s="206">
        <f>Uzun!N10</f>
        <v>567</v>
      </c>
      <c r="G456" s="160">
        <f>Uzun!A10</f>
        <v>3</v>
      </c>
      <c r="H456" s="159" t="s">
        <v>48</v>
      </c>
      <c r="I456" s="165"/>
      <c r="J456" s="159" t="str">
        <f>'YARIŞMA BİLGİLERİ'!$F$21</f>
        <v>Süper Lig Kadınlar</v>
      </c>
      <c r="K456" s="162" t="str">
        <f t="shared" si="7"/>
        <v>ANKARA-Süper Lig 1.Kademe Yarışmaları</v>
      </c>
      <c r="L456" s="163" t="str">
        <f>Uzun!M$4</f>
        <v>25 Ağustos 2013 - 16.00</v>
      </c>
      <c r="M456" s="163" t="s">
        <v>312</v>
      </c>
    </row>
    <row r="457" spans="1:13" ht="24">
      <c r="A457" s="157">
        <v>885</v>
      </c>
      <c r="B457" s="167" t="s">
        <v>48</v>
      </c>
      <c r="C457" s="158">
        <f>Uzun!D11</f>
        <v>34911</v>
      </c>
      <c r="D457" s="162" t="str">
        <f>Uzun!E11</f>
        <v>ÖZGE SOYLU</v>
      </c>
      <c r="E457" s="162" t="str">
        <f>Uzun!F11</f>
        <v>BURSA-B.Ş.BLD. SPOR</v>
      </c>
      <c r="F457" s="206">
        <f>Uzun!N11</f>
        <v>523</v>
      </c>
      <c r="G457" s="160">
        <f>Uzun!A11</f>
        <v>4</v>
      </c>
      <c r="H457" s="159" t="s">
        <v>48</v>
      </c>
      <c r="I457" s="165"/>
      <c r="J457" s="159" t="str">
        <f>'YARIŞMA BİLGİLERİ'!$F$21</f>
        <v>Süper Lig Kadınlar</v>
      </c>
      <c r="K457" s="162" t="str">
        <f t="shared" si="7"/>
        <v>ANKARA-Süper Lig 1.Kademe Yarışmaları</v>
      </c>
      <c r="L457" s="163" t="str">
        <f>Uzun!M$4</f>
        <v>25 Ağustos 2013 - 16.00</v>
      </c>
      <c r="M457" s="163" t="s">
        <v>312</v>
      </c>
    </row>
    <row r="458" spans="1:13" ht="24">
      <c r="A458" s="157">
        <v>886</v>
      </c>
      <c r="B458" s="167" t="s">
        <v>48</v>
      </c>
      <c r="C458" s="158">
        <f>Uzun!D12</f>
        <v>34608</v>
      </c>
      <c r="D458" s="162" t="str">
        <f>Uzun!E12</f>
        <v>BÜŞRA TURAN</v>
      </c>
      <c r="E458" s="162" t="str">
        <f>Uzun!F12</f>
        <v>İZMİR-B.Ş.BLD. SPOR</v>
      </c>
      <c r="F458" s="206">
        <f>Uzun!N12</f>
        <v>503</v>
      </c>
      <c r="G458" s="160">
        <f>Uzun!A12</f>
        <v>5</v>
      </c>
      <c r="H458" s="159" t="s">
        <v>48</v>
      </c>
      <c r="I458" s="165"/>
      <c r="J458" s="159" t="str">
        <f>'YARIŞMA BİLGİLERİ'!$F$21</f>
        <v>Süper Lig Kadınlar</v>
      </c>
      <c r="K458" s="162" t="str">
        <f t="shared" si="7"/>
        <v>ANKARA-Süper Lig 1.Kademe Yarışmaları</v>
      </c>
      <c r="L458" s="163" t="str">
        <f>Uzun!M$4</f>
        <v>25 Ağustos 2013 - 16.00</v>
      </c>
      <c r="M458" s="163" t="s">
        <v>312</v>
      </c>
    </row>
    <row r="459" spans="1:13" ht="24">
      <c r="A459" s="157">
        <v>887</v>
      </c>
      <c r="B459" s="167" t="s">
        <v>48</v>
      </c>
      <c r="C459" s="158" t="str">
        <f>Uzun!D13</f>
        <v>25 05 1994</v>
      </c>
      <c r="D459" s="162" t="str">
        <f>Uzun!E13</f>
        <v>ELİF ÖZMEN</v>
      </c>
      <c r="E459" s="162" t="str">
        <f>Uzun!F13</f>
        <v>İSTANBUL-BEŞİKTAŞ J.K.</v>
      </c>
      <c r="F459" s="206">
        <f>Uzun!N13</f>
        <v>499</v>
      </c>
      <c r="G459" s="160">
        <f>Uzun!A13</f>
        <v>6</v>
      </c>
      <c r="H459" s="159" t="s">
        <v>48</v>
      </c>
      <c r="I459" s="165"/>
      <c r="J459" s="159" t="str">
        <f>'YARIŞMA BİLGİLERİ'!$F$21</f>
        <v>Süper Lig Kadınlar</v>
      </c>
      <c r="K459" s="162" t="str">
        <f t="shared" si="7"/>
        <v>ANKARA-Süper Lig 1.Kademe Yarışmaları</v>
      </c>
      <c r="L459" s="163" t="str">
        <f>Uzun!M$4</f>
        <v>25 Ağustos 2013 - 16.00</v>
      </c>
      <c r="M459" s="163" t="s">
        <v>312</v>
      </c>
    </row>
    <row r="460" spans="1:13" ht="24">
      <c r="A460" s="157">
        <v>888</v>
      </c>
      <c r="B460" s="167" t="s">
        <v>48</v>
      </c>
      <c r="C460" s="158">
        <f>Uzun!D14</f>
        <v>33923</v>
      </c>
      <c r="D460" s="162" t="str">
        <f>Uzun!E14</f>
        <v>İLKAY AVCI</v>
      </c>
      <c r="E460" s="162" t="str">
        <f>Uzun!F14</f>
        <v>ESKİŞEHİR-ANADOLU ÜNİVERSİTESİ</v>
      </c>
      <c r="F460" s="206">
        <f>Uzun!N14</f>
        <v>496</v>
      </c>
      <c r="G460" s="160">
        <f>Uzun!A14</f>
        <v>7</v>
      </c>
      <c r="H460" s="159" t="s">
        <v>48</v>
      </c>
      <c r="I460" s="165"/>
      <c r="J460" s="159" t="str">
        <f>'YARIŞMA BİLGİLERİ'!$F$21</f>
        <v>Süper Lig Kadınlar</v>
      </c>
      <c r="K460" s="162" t="str">
        <f t="shared" si="7"/>
        <v>ANKARA-Süper Lig 1.Kademe Yarışmaları</v>
      </c>
      <c r="L460" s="163" t="str">
        <f>Uzun!M$4</f>
        <v>25 Ağustos 2013 - 16.00</v>
      </c>
      <c r="M460" s="163" t="s">
        <v>312</v>
      </c>
    </row>
    <row r="461" spans="1:13" ht="24">
      <c r="A461" s="157">
        <v>889</v>
      </c>
      <c r="B461" s="167" t="s">
        <v>48</v>
      </c>
      <c r="C461" s="158">
        <f>Uzun!D15</f>
        <v>34191</v>
      </c>
      <c r="D461" s="162" t="str">
        <f>Uzun!E15</f>
        <v>ÜMMÜHAN BORU</v>
      </c>
      <c r="E461" s="162" t="str">
        <f>Uzun!F15</f>
        <v>KOCAELİ-YUVACIK SPOR</v>
      </c>
      <c r="F461" s="206">
        <f>Uzun!N15</f>
        <v>495</v>
      </c>
      <c r="G461" s="160">
        <f>Uzun!A15</f>
        <v>8</v>
      </c>
      <c r="H461" s="159" t="s">
        <v>48</v>
      </c>
      <c r="I461" s="165"/>
      <c r="J461" s="159" t="str">
        <f>'YARIŞMA BİLGİLERİ'!$F$21</f>
        <v>Süper Lig Kadınlar</v>
      </c>
      <c r="K461" s="162" t="str">
        <f t="shared" si="7"/>
        <v>ANKARA-Süper Lig 1.Kademe Yarışmaları</v>
      </c>
      <c r="L461" s="163" t="str">
        <f>Uzun!M$4</f>
        <v>25 Ağustos 2013 - 16.00</v>
      </c>
      <c r="M461" s="163" t="s">
        <v>312</v>
      </c>
    </row>
    <row r="462" spans="1:13" ht="24">
      <c r="A462" s="157">
        <v>890</v>
      </c>
      <c r="B462" s="167" t="s">
        <v>48</v>
      </c>
      <c r="C462" s="158">
        <f>Uzun!D16</f>
      </c>
      <c r="D462" s="162">
        <f>Uzun!E16</f>
      </c>
      <c r="E462" s="162">
        <f>Uzun!F16</f>
      </c>
      <c r="F462" s="206">
        <f>Uzun!N16</f>
        <v>0</v>
      </c>
      <c r="G462" s="160">
        <f>Uzun!A16</f>
        <v>0</v>
      </c>
      <c r="H462" s="159" t="s">
        <v>48</v>
      </c>
      <c r="I462" s="165"/>
      <c r="J462" s="159" t="str">
        <f>'YARIŞMA BİLGİLERİ'!$F$21</f>
        <v>Süper Lig Kadınlar</v>
      </c>
      <c r="K462" s="162" t="str">
        <f t="shared" si="7"/>
        <v>ANKARA-Süper Lig 1.Kademe Yarışmaları</v>
      </c>
      <c r="L462" s="163" t="str">
        <f>Uzun!M$4</f>
        <v>25 Ağustos 2013 - 16.00</v>
      </c>
      <c r="M462" s="163" t="s">
        <v>312</v>
      </c>
    </row>
    <row r="463" spans="1:13" ht="24">
      <c r="A463" s="157">
        <v>891</v>
      </c>
      <c r="B463" s="167" t="s">
        <v>48</v>
      </c>
      <c r="C463" s="158">
        <f>Uzun!D17</f>
      </c>
      <c r="D463" s="162">
        <f>Uzun!E17</f>
      </c>
      <c r="E463" s="162">
        <f>Uzun!F17</f>
      </c>
      <c r="F463" s="206">
        <f>Uzun!N17</f>
        <v>0</v>
      </c>
      <c r="G463" s="160">
        <f>Uzun!A17</f>
        <v>0</v>
      </c>
      <c r="H463" s="159" t="s">
        <v>48</v>
      </c>
      <c r="I463" s="165"/>
      <c r="J463" s="159" t="str">
        <f>'YARIŞMA BİLGİLERİ'!$F$21</f>
        <v>Süper Lig Kadınlar</v>
      </c>
      <c r="K463" s="162" t="str">
        <f t="shared" si="7"/>
        <v>ANKARA-Süper Lig 1.Kademe Yarışmaları</v>
      </c>
      <c r="L463" s="163" t="str">
        <f>Uzun!M$4</f>
        <v>25 Ağustos 2013 - 16.00</v>
      </c>
      <c r="M463" s="163" t="s">
        <v>312</v>
      </c>
    </row>
    <row r="464" spans="1:13" ht="24">
      <c r="A464" s="157">
        <v>892</v>
      </c>
      <c r="B464" s="167" t="s">
        <v>48</v>
      </c>
      <c r="C464" s="158">
        <f>Uzun!D18</f>
      </c>
      <c r="D464" s="162">
        <f>Uzun!E18</f>
      </c>
      <c r="E464" s="162">
        <f>Uzun!F18</f>
      </c>
      <c r="F464" s="206">
        <f>Uzun!N18</f>
        <v>0</v>
      </c>
      <c r="G464" s="160">
        <f>Uzun!A18</f>
        <v>0</v>
      </c>
      <c r="H464" s="159" t="s">
        <v>48</v>
      </c>
      <c r="I464" s="165"/>
      <c r="J464" s="159" t="str">
        <f>'YARIŞMA BİLGİLERİ'!$F$21</f>
        <v>Süper Lig Kadınlar</v>
      </c>
      <c r="K464" s="162" t="str">
        <f t="shared" si="7"/>
        <v>ANKARA-Süper Lig 1.Kademe Yarışmaları</v>
      </c>
      <c r="L464" s="163" t="str">
        <f>Uzun!M$4</f>
        <v>25 Ağustos 2013 - 16.00</v>
      </c>
      <c r="M464" s="163" t="s">
        <v>312</v>
      </c>
    </row>
    <row r="465" spans="1:13" ht="24">
      <c r="A465" s="157">
        <v>893</v>
      </c>
      <c r="B465" s="167" t="s">
        <v>48</v>
      </c>
      <c r="C465" s="158">
        <f>Uzun!D19</f>
      </c>
      <c r="D465" s="162">
        <f>Uzun!E19</f>
      </c>
      <c r="E465" s="162">
        <f>Uzun!F19</f>
      </c>
      <c r="F465" s="206">
        <f>Uzun!N19</f>
        <v>0</v>
      </c>
      <c r="G465" s="160">
        <f>Uzun!A19</f>
        <v>0</v>
      </c>
      <c r="H465" s="159" t="s">
        <v>48</v>
      </c>
      <c r="I465" s="165"/>
      <c r="J465" s="159" t="str">
        <f>'YARIŞMA BİLGİLERİ'!$F$21</f>
        <v>Süper Lig Kadınlar</v>
      </c>
      <c r="K465" s="162" t="str">
        <f t="shared" si="7"/>
        <v>ANKARA-Süper Lig 1.Kademe Yarışmaları</v>
      </c>
      <c r="L465" s="163" t="str">
        <f>Uzun!M$4</f>
        <v>25 Ağustos 2013 - 16.00</v>
      </c>
      <c r="M465" s="163" t="s">
        <v>312</v>
      </c>
    </row>
    <row r="466" spans="1:13" ht="24">
      <c r="A466" s="157">
        <v>894</v>
      </c>
      <c r="B466" s="167" t="s">
        <v>48</v>
      </c>
      <c r="C466" s="158">
        <f>Uzun!D20</f>
      </c>
      <c r="D466" s="162">
        <f>Uzun!E20</f>
      </c>
      <c r="E466" s="162">
        <f>Uzun!F20</f>
      </c>
      <c r="F466" s="206">
        <f>Uzun!N20</f>
        <v>0</v>
      </c>
      <c r="G466" s="160">
        <f>Uzun!A20</f>
        <v>0</v>
      </c>
      <c r="H466" s="159" t="s">
        <v>48</v>
      </c>
      <c r="I466" s="165"/>
      <c r="J466" s="159" t="str">
        <f>'YARIŞMA BİLGİLERİ'!$F$21</f>
        <v>Süper Lig Kadınlar</v>
      </c>
      <c r="K466" s="162" t="str">
        <f t="shared" si="7"/>
        <v>ANKARA-Süper Lig 1.Kademe Yarışmaları</v>
      </c>
      <c r="L466" s="163" t="str">
        <f>Uzun!M$4</f>
        <v>25 Ağustos 2013 - 16.00</v>
      </c>
      <c r="M466" s="163" t="s">
        <v>312</v>
      </c>
    </row>
    <row r="467" spans="1:13" ht="24">
      <c r="A467" s="157">
        <v>895</v>
      </c>
      <c r="B467" s="167" t="s">
        <v>48</v>
      </c>
      <c r="C467" s="158">
        <f>Uzun!D21</f>
      </c>
      <c r="D467" s="162">
        <f>Uzun!E21</f>
      </c>
      <c r="E467" s="162">
        <f>Uzun!F21</f>
      </c>
      <c r="F467" s="206">
        <f>Uzun!N21</f>
        <v>0</v>
      </c>
      <c r="G467" s="160">
        <f>Uzun!A21</f>
        <v>0</v>
      </c>
      <c r="H467" s="159" t="s">
        <v>48</v>
      </c>
      <c r="I467" s="165"/>
      <c r="J467" s="159" t="str">
        <f>'YARIŞMA BİLGİLERİ'!$F$21</f>
        <v>Süper Lig Kadınlar</v>
      </c>
      <c r="K467" s="162" t="str">
        <f t="shared" si="7"/>
        <v>ANKARA-Süper Lig 1.Kademe Yarışmaları</v>
      </c>
      <c r="L467" s="163" t="str">
        <f>Uzun!M$4</f>
        <v>25 Ağustos 2013 - 16.00</v>
      </c>
      <c r="M467" s="163" t="s">
        <v>312</v>
      </c>
    </row>
    <row r="468" spans="1:13" ht="24">
      <c r="A468" s="157">
        <v>896</v>
      </c>
      <c r="B468" s="167" t="s">
        <v>48</v>
      </c>
      <c r="C468" s="158">
        <f>Uzun!D22</f>
      </c>
      <c r="D468" s="162">
        <f>Uzun!E22</f>
      </c>
      <c r="E468" s="162">
        <f>Uzun!F22</f>
      </c>
      <c r="F468" s="206">
        <f>Uzun!N22</f>
        <v>0</v>
      </c>
      <c r="G468" s="160">
        <f>Uzun!A22</f>
        <v>0</v>
      </c>
      <c r="H468" s="159" t="s">
        <v>48</v>
      </c>
      <c r="I468" s="165"/>
      <c r="J468" s="159" t="str">
        <f>'YARIŞMA BİLGİLERİ'!$F$21</f>
        <v>Süper Lig Kadınlar</v>
      </c>
      <c r="K468" s="162" t="str">
        <f t="shared" si="7"/>
        <v>ANKARA-Süper Lig 1.Kademe Yarışmaları</v>
      </c>
      <c r="L468" s="163" t="str">
        <f>Uzun!M$4</f>
        <v>25 Ağustos 2013 - 16.00</v>
      </c>
      <c r="M468" s="163" t="s">
        <v>312</v>
      </c>
    </row>
    <row r="469" spans="1:13" ht="24">
      <c r="A469" s="157">
        <v>897</v>
      </c>
      <c r="B469" s="167" t="s">
        <v>48</v>
      </c>
      <c r="C469" s="158">
        <f>Uzun!D23</f>
      </c>
      <c r="D469" s="162">
        <f>Uzun!E23</f>
      </c>
      <c r="E469" s="162">
        <f>Uzun!F23</f>
      </c>
      <c r="F469" s="206">
        <f>Uzun!N23</f>
        <v>0</v>
      </c>
      <c r="G469" s="160">
        <f>Uzun!A23</f>
        <v>0</v>
      </c>
      <c r="H469" s="159" t="s">
        <v>48</v>
      </c>
      <c r="I469" s="165"/>
      <c r="J469" s="159" t="str">
        <f>'YARIŞMA BİLGİLERİ'!$F$21</f>
        <v>Süper Lig Kadınlar</v>
      </c>
      <c r="K469" s="162" t="str">
        <f t="shared" si="7"/>
        <v>ANKARA-Süper Lig 1.Kademe Yarışmaları</v>
      </c>
      <c r="L469" s="163" t="str">
        <f>Uzun!M$4</f>
        <v>25 Ağustos 2013 - 16.00</v>
      </c>
      <c r="M469" s="163" t="s">
        <v>312</v>
      </c>
    </row>
    <row r="470" spans="1:13" ht="24">
      <c r="A470" s="157">
        <v>898</v>
      </c>
      <c r="B470" s="167" t="s">
        <v>48</v>
      </c>
      <c r="C470" s="158">
        <f>Uzun!D24</f>
      </c>
      <c r="D470" s="162">
        <f>Uzun!E24</f>
      </c>
      <c r="E470" s="162">
        <f>Uzun!F24</f>
      </c>
      <c r="F470" s="206">
        <f>Uzun!N24</f>
        <v>0</v>
      </c>
      <c r="G470" s="160">
        <f>Uzun!A24</f>
        <v>0</v>
      </c>
      <c r="H470" s="159" t="s">
        <v>48</v>
      </c>
      <c r="I470" s="165"/>
      <c r="J470" s="159" t="str">
        <f>'YARIŞMA BİLGİLERİ'!$F$21</f>
        <v>Süper Lig Kadınlar</v>
      </c>
      <c r="K470" s="162" t="str">
        <f t="shared" si="7"/>
        <v>ANKARA-Süper Lig 1.Kademe Yarışmaları</v>
      </c>
      <c r="L470" s="163" t="str">
        <f>Uzun!M$4</f>
        <v>25 Ağustos 2013 - 16.00</v>
      </c>
      <c r="M470" s="163" t="s">
        <v>312</v>
      </c>
    </row>
    <row r="471" spans="1:13" ht="24">
      <c r="A471" s="157">
        <v>899</v>
      </c>
      <c r="B471" s="167" t="s">
        <v>48</v>
      </c>
      <c r="C471" s="158">
        <f>Uzun!D25</f>
      </c>
      <c r="D471" s="162">
        <f>Uzun!E25</f>
      </c>
      <c r="E471" s="162">
        <f>Uzun!F25</f>
      </c>
      <c r="F471" s="206">
        <f>Uzun!N25</f>
        <v>0</v>
      </c>
      <c r="G471" s="160">
        <f>Uzun!A25</f>
        <v>0</v>
      </c>
      <c r="H471" s="159" t="s">
        <v>48</v>
      </c>
      <c r="I471" s="165"/>
      <c r="J471" s="159" t="str">
        <f>'YARIŞMA BİLGİLERİ'!$F$21</f>
        <v>Süper Lig Kadınlar</v>
      </c>
      <c r="K471" s="162" t="str">
        <f t="shared" si="7"/>
        <v>ANKARA-Süper Lig 1.Kademe Yarışmaları</v>
      </c>
      <c r="L471" s="163" t="str">
        <f>Uzun!M$4</f>
        <v>25 Ağustos 2013 - 16.00</v>
      </c>
      <c r="M471" s="163" t="s">
        <v>312</v>
      </c>
    </row>
    <row r="472" spans="1:13" ht="24">
      <c r="A472" s="157">
        <v>900</v>
      </c>
      <c r="B472" s="167" t="s">
        <v>48</v>
      </c>
      <c r="C472" s="158">
        <f>Uzun!D26</f>
      </c>
      <c r="D472" s="162">
        <f>Uzun!E26</f>
      </c>
      <c r="E472" s="162">
        <f>Uzun!F26</f>
      </c>
      <c r="F472" s="206">
        <f>Uzun!N26</f>
        <v>0</v>
      </c>
      <c r="G472" s="160">
        <f>Uzun!A26</f>
        <v>0</v>
      </c>
      <c r="H472" s="159" t="s">
        <v>48</v>
      </c>
      <c r="I472" s="165"/>
      <c r="J472" s="159" t="str">
        <f>'YARIŞMA BİLGİLERİ'!$F$21</f>
        <v>Süper Lig Kadınlar</v>
      </c>
      <c r="K472" s="162" t="str">
        <f t="shared" si="7"/>
        <v>ANKARA-Süper Lig 1.Kademe Yarışmaları</v>
      </c>
      <c r="L472" s="163" t="str">
        <f>Uzun!M$4</f>
        <v>25 Ağustos 2013 - 16.00</v>
      </c>
      <c r="M472" s="163" t="s">
        <v>312</v>
      </c>
    </row>
    <row r="473" spans="1:13" ht="24">
      <c r="A473" s="157">
        <v>901</v>
      </c>
      <c r="B473" s="167" t="s">
        <v>48</v>
      </c>
      <c r="C473" s="158">
        <f>Uzun!D27</f>
      </c>
      <c r="D473" s="162">
        <f>Uzun!E27</f>
      </c>
      <c r="E473" s="162">
        <f>Uzun!F27</f>
      </c>
      <c r="F473" s="206">
        <f>Uzun!N27</f>
        <v>0</v>
      </c>
      <c r="G473" s="160">
        <f>Uzun!A27</f>
        <v>0</v>
      </c>
      <c r="H473" s="159" t="s">
        <v>48</v>
      </c>
      <c r="I473" s="165"/>
      <c r="J473" s="159" t="str">
        <f>'YARIŞMA BİLGİLERİ'!$F$21</f>
        <v>Süper Lig Kadınlar</v>
      </c>
      <c r="K473" s="162" t="str">
        <f t="shared" si="7"/>
        <v>ANKARA-Süper Lig 1.Kademe Yarışmaları</v>
      </c>
      <c r="L473" s="163" t="str">
        <f>Uzun!M$4</f>
        <v>25 Ağustos 2013 - 16.00</v>
      </c>
      <c r="M473" s="163" t="s">
        <v>312</v>
      </c>
    </row>
    <row r="474" spans="1:13" ht="24">
      <c r="A474" s="157">
        <v>902</v>
      </c>
      <c r="B474" s="167" t="s">
        <v>48</v>
      </c>
      <c r="C474" s="158">
        <f>Uzun!D28</f>
      </c>
      <c r="D474" s="162">
        <f>Uzun!E28</f>
      </c>
      <c r="E474" s="162">
        <f>Uzun!F28</f>
      </c>
      <c r="F474" s="206">
        <f>Uzun!N28</f>
        <v>0</v>
      </c>
      <c r="G474" s="160">
        <f>Uzun!A28</f>
        <v>0</v>
      </c>
      <c r="H474" s="159" t="s">
        <v>48</v>
      </c>
      <c r="I474" s="165"/>
      <c r="J474" s="159" t="str">
        <f>'YARIŞMA BİLGİLERİ'!$F$21</f>
        <v>Süper Lig Kadınlar</v>
      </c>
      <c r="K474" s="162" t="str">
        <f t="shared" si="7"/>
        <v>ANKARA-Süper Lig 1.Kademe Yarışmaları</v>
      </c>
      <c r="L474" s="163" t="str">
        <f>Uzun!M$4</f>
        <v>25 Ağustos 2013 - 16.00</v>
      </c>
      <c r="M474" s="163" t="s">
        <v>312</v>
      </c>
    </row>
    <row r="475" spans="1:13" ht="24">
      <c r="A475" s="157">
        <v>903</v>
      </c>
      <c r="B475" s="167" t="s">
        <v>48</v>
      </c>
      <c r="C475" s="158">
        <f>Uzun!D29</f>
      </c>
      <c r="D475" s="162">
        <f>Uzun!E29</f>
      </c>
      <c r="E475" s="162">
        <f>Uzun!F29</f>
      </c>
      <c r="F475" s="206">
        <f>Uzun!N29</f>
        <v>0</v>
      </c>
      <c r="G475" s="160">
        <f>Uzun!A29</f>
        <v>0</v>
      </c>
      <c r="H475" s="159" t="s">
        <v>48</v>
      </c>
      <c r="I475" s="165"/>
      <c r="J475" s="159" t="str">
        <f>'YARIŞMA BİLGİLERİ'!$F$21</f>
        <v>Süper Lig Kadınlar</v>
      </c>
      <c r="K475" s="162" t="str">
        <f t="shared" si="7"/>
        <v>ANKARA-Süper Lig 1.Kademe Yarışmaları</v>
      </c>
      <c r="L475" s="163" t="str">
        <f>Uzun!M$4</f>
        <v>25 Ağustos 2013 - 16.00</v>
      </c>
      <c r="M475" s="163" t="s">
        <v>312</v>
      </c>
    </row>
    <row r="476" spans="1:13" ht="24">
      <c r="A476" s="157">
        <v>904</v>
      </c>
      <c r="B476" s="167" t="s">
        <v>48</v>
      </c>
      <c r="C476" s="158">
        <f>Uzun!D30</f>
      </c>
      <c r="D476" s="162">
        <f>Uzun!E30</f>
      </c>
      <c r="E476" s="162">
        <f>Uzun!F30</f>
      </c>
      <c r="F476" s="206">
        <f>Uzun!N30</f>
        <v>0</v>
      </c>
      <c r="G476" s="160">
        <f>Uzun!A30</f>
        <v>0</v>
      </c>
      <c r="H476" s="159" t="s">
        <v>48</v>
      </c>
      <c r="I476" s="165"/>
      <c r="J476" s="159" t="str">
        <f>'YARIŞMA BİLGİLERİ'!$F$21</f>
        <v>Süper Lig Kadınlar</v>
      </c>
      <c r="K476" s="162" t="str">
        <f t="shared" si="7"/>
        <v>ANKARA-Süper Lig 1.Kademe Yarışmaları</v>
      </c>
      <c r="L476" s="163" t="str">
        <f>Uzun!M$4</f>
        <v>25 Ağustos 2013 - 16.00</v>
      </c>
      <c r="M476" s="163" t="s">
        <v>312</v>
      </c>
    </row>
    <row r="477" spans="1:13" ht="24">
      <c r="A477" s="157">
        <v>905</v>
      </c>
      <c r="B477" s="167" t="s">
        <v>48</v>
      </c>
      <c r="C477" s="158">
        <f>Uzun!D31</f>
      </c>
      <c r="D477" s="162">
        <f>Uzun!E31</f>
      </c>
      <c r="E477" s="162">
        <f>Uzun!F31</f>
      </c>
      <c r="F477" s="206">
        <f>Uzun!N31</f>
        <v>0</v>
      </c>
      <c r="G477" s="160">
        <f>Uzun!A31</f>
        <v>0</v>
      </c>
      <c r="H477" s="159" t="s">
        <v>48</v>
      </c>
      <c r="I477" s="165"/>
      <c r="J477" s="159" t="str">
        <f>'YARIŞMA BİLGİLERİ'!$F$21</f>
        <v>Süper Lig Kadınlar</v>
      </c>
      <c r="K477" s="162" t="str">
        <f t="shared" si="7"/>
        <v>ANKARA-Süper Lig 1.Kademe Yarışmaları</v>
      </c>
      <c r="L477" s="163" t="str">
        <f>Uzun!M$4</f>
        <v>25 Ağustos 2013 - 16.00</v>
      </c>
      <c r="M477" s="163" t="s">
        <v>312</v>
      </c>
    </row>
    <row r="478" spans="1:13" ht="24">
      <c r="A478" s="157">
        <v>906</v>
      </c>
      <c r="B478" s="167" t="s">
        <v>48</v>
      </c>
      <c r="C478" s="158">
        <f>Uzun!D32</f>
      </c>
      <c r="D478" s="162">
        <f>Uzun!E32</f>
      </c>
      <c r="E478" s="162">
        <f>Uzun!F32</f>
      </c>
      <c r="F478" s="206">
        <f>Uzun!N32</f>
        <v>0</v>
      </c>
      <c r="G478" s="160">
        <f>Uzun!A32</f>
        <v>0</v>
      </c>
      <c r="H478" s="159" t="s">
        <v>48</v>
      </c>
      <c r="I478" s="165"/>
      <c r="J478" s="159" t="str">
        <f>'YARIŞMA BİLGİLERİ'!$F$21</f>
        <v>Süper Lig Kadınlar</v>
      </c>
      <c r="K478" s="162" t="str">
        <f t="shared" si="7"/>
        <v>ANKARA-Süper Lig 1.Kademe Yarışmaları</v>
      </c>
      <c r="L478" s="163" t="str">
        <f>Uzun!M$4</f>
        <v>25 Ağustos 2013 - 16.00</v>
      </c>
      <c r="M478" s="163" t="s">
        <v>312</v>
      </c>
    </row>
    <row r="479" spans="1:13" ht="24">
      <c r="A479" s="157">
        <v>907</v>
      </c>
      <c r="B479" s="167" t="s">
        <v>49</v>
      </c>
      <c r="C479" s="158">
        <f>Yüksek!D8</f>
        <v>32996</v>
      </c>
      <c r="D479" s="162" t="str">
        <f>Yüksek!E8</f>
        <v>BURCU YÜKSEL</v>
      </c>
      <c r="E479" s="162" t="str">
        <f>Yüksek!F8</f>
        <v>İSTANBUL-FENERBAHÇE</v>
      </c>
      <c r="F479" s="206">
        <f>Yüksek!BO8</f>
        <v>188</v>
      </c>
      <c r="G479" s="160">
        <f>Yüksek!A8</f>
        <v>1</v>
      </c>
      <c r="H479" s="159" t="s">
        <v>49</v>
      </c>
      <c r="I479" s="165"/>
      <c r="J479" s="159" t="str">
        <f>'YARIŞMA BİLGİLERİ'!$F$21</f>
        <v>Süper Lig Kadınlar</v>
      </c>
      <c r="K479" s="162" t="str">
        <f t="shared" si="7"/>
        <v>ANKARA-Süper Lig 1.Kademe Yarışmaları</v>
      </c>
      <c r="L479" s="163" t="str">
        <f>Yüksek!BC$4</f>
        <v>25 Ağustos 2013 - 17.15</v>
      </c>
      <c r="M479" s="163" t="s">
        <v>312</v>
      </c>
    </row>
    <row r="480" spans="1:13" ht="24">
      <c r="A480" s="157">
        <v>908</v>
      </c>
      <c r="B480" s="167" t="s">
        <v>49</v>
      </c>
      <c r="C480" s="158">
        <f>Yüksek!D9</f>
        <v>27193</v>
      </c>
      <c r="D480" s="162" t="str">
        <f>Yüksek!E9</f>
        <v>VENELINA VENEVA MATEEVA</v>
      </c>
      <c r="E480" s="162" t="str">
        <f>Yüksek!F9</f>
        <v>İSTANBUL-ENKA SPOR</v>
      </c>
      <c r="F480" s="206">
        <f>Yüksek!BO9</f>
        <v>186</v>
      </c>
      <c r="G480" s="160">
        <f>Yüksek!A9</f>
        <v>2</v>
      </c>
      <c r="H480" s="159" t="s">
        <v>49</v>
      </c>
      <c r="I480" s="165"/>
      <c r="J480" s="159" t="str">
        <f>'YARIŞMA BİLGİLERİ'!$F$21</f>
        <v>Süper Lig Kadınlar</v>
      </c>
      <c r="K480" s="162" t="str">
        <f t="shared" si="7"/>
        <v>ANKARA-Süper Lig 1.Kademe Yarışmaları</v>
      </c>
      <c r="L480" s="163" t="str">
        <f>Yüksek!BC$4</f>
        <v>25 Ağustos 2013 - 17.15</v>
      </c>
      <c r="M480" s="163" t="s">
        <v>312</v>
      </c>
    </row>
    <row r="481" spans="1:13" ht="24">
      <c r="A481" s="157">
        <v>909</v>
      </c>
      <c r="B481" s="167" t="s">
        <v>49</v>
      </c>
      <c r="C481" s="158">
        <f>Yüksek!D10</f>
        <v>34635</v>
      </c>
      <c r="D481" s="162" t="str">
        <f>Yüksek!E10</f>
        <v>ESRA EMİROĞLU</v>
      </c>
      <c r="E481" s="162" t="str">
        <f>Yüksek!F10</f>
        <v>BURSA-B.Ş.BLD. SPOR</v>
      </c>
      <c r="F481" s="206">
        <f>Yüksek!BO10</f>
        <v>160</v>
      </c>
      <c r="G481" s="160">
        <f>Yüksek!A10</f>
        <v>3</v>
      </c>
      <c r="H481" s="159" t="s">
        <v>49</v>
      </c>
      <c r="I481" s="165"/>
      <c r="J481" s="159" t="str">
        <f>'YARIŞMA BİLGİLERİ'!$F$21</f>
        <v>Süper Lig Kadınlar</v>
      </c>
      <c r="K481" s="162" t="str">
        <f t="shared" si="7"/>
        <v>ANKARA-Süper Lig 1.Kademe Yarışmaları</v>
      </c>
      <c r="L481" s="163" t="str">
        <f>Yüksek!BC$4</f>
        <v>25 Ağustos 2013 - 17.15</v>
      </c>
      <c r="M481" s="163" t="s">
        <v>312</v>
      </c>
    </row>
    <row r="482" spans="1:13" ht="24">
      <c r="A482" s="157">
        <v>910</v>
      </c>
      <c r="B482" s="167" t="s">
        <v>49</v>
      </c>
      <c r="C482" s="158">
        <f>Yüksek!D11</f>
        <v>28816</v>
      </c>
      <c r="D482" s="162" t="str">
        <f>Yüksek!E11</f>
        <v>ŞEHRİYE NUR ÖZSOY</v>
      </c>
      <c r="E482" s="162" t="str">
        <f>Yüksek!F11</f>
        <v>İSTANBUL-ÜSKÜDAR BELEDİYESİ</v>
      </c>
      <c r="F482" s="206">
        <f>Yüksek!BO11</f>
        <v>160</v>
      </c>
      <c r="G482" s="160">
        <f>Yüksek!A11</f>
        <v>4</v>
      </c>
      <c r="H482" s="159" t="s">
        <v>49</v>
      </c>
      <c r="I482" s="165"/>
      <c r="J482" s="159" t="str">
        <f>'YARIŞMA BİLGİLERİ'!$F$21</f>
        <v>Süper Lig Kadınlar</v>
      </c>
      <c r="K482" s="162" t="str">
        <f t="shared" si="7"/>
        <v>ANKARA-Süper Lig 1.Kademe Yarışmaları</v>
      </c>
      <c r="L482" s="163" t="str">
        <f>Yüksek!BC$4</f>
        <v>25 Ağustos 2013 - 17.15</v>
      </c>
      <c r="M482" s="163" t="s">
        <v>312</v>
      </c>
    </row>
    <row r="483" spans="1:13" ht="24">
      <c r="A483" s="157">
        <v>911</v>
      </c>
      <c r="B483" s="167" t="s">
        <v>49</v>
      </c>
      <c r="C483" s="158" t="str">
        <f>Yüksek!D12</f>
        <v>01 01 1997</v>
      </c>
      <c r="D483" s="162" t="str">
        <f>Yüksek!E12</f>
        <v>NERMİN AYTEKİN</v>
      </c>
      <c r="E483" s="162" t="str">
        <f>Yüksek!F12</f>
        <v>İSTANBUL-BEŞİKTAŞ J.K.</v>
      </c>
      <c r="F483" s="206">
        <f>Yüksek!BO12</f>
        <v>155</v>
      </c>
      <c r="G483" s="160">
        <f>Yüksek!A12</f>
        <v>5</v>
      </c>
      <c r="H483" s="159" t="s">
        <v>49</v>
      </c>
      <c r="I483" s="165"/>
      <c r="J483" s="159" t="str">
        <f>'YARIŞMA BİLGİLERİ'!$F$21</f>
        <v>Süper Lig Kadınlar</v>
      </c>
      <c r="K483" s="162" t="str">
        <f t="shared" si="7"/>
        <v>ANKARA-Süper Lig 1.Kademe Yarışmaları</v>
      </c>
      <c r="L483" s="163" t="str">
        <f>Yüksek!BC$4</f>
        <v>25 Ağustos 2013 - 17.15</v>
      </c>
      <c r="M483" s="163" t="s">
        <v>312</v>
      </c>
    </row>
    <row r="484" spans="1:13" ht="24">
      <c r="A484" s="157">
        <v>912</v>
      </c>
      <c r="B484" s="167" t="s">
        <v>49</v>
      </c>
      <c r="C484" s="158">
        <f>Yüksek!D13</f>
        <v>28721</v>
      </c>
      <c r="D484" s="162" t="str">
        <f>Yüksek!E13</f>
        <v>ÖZLEM İPLİ</v>
      </c>
      <c r="E484" s="162" t="str">
        <f>Yüksek!F13</f>
        <v>KOCAELİ-YUVACIK SPOR</v>
      </c>
      <c r="F484" s="206">
        <f>Yüksek!BO13</f>
        <v>150</v>
      </c>
      <c r="G484" s="160">
        <f>Yüksek!A13</f>
        <v>6</v>
      </c>
      <c r="H484" s="159" t="s">
        <v>49</v>
      </c>
      <c r="I484" s="165"/>
      <c r="J484" s="159" t="str">
        <f>'YARIŞMA BİLGİLERİ'!$F$21</f>
        <v>Süper Lig Kadınlar</v>
      </c>
      <c r="K484" s="162" t="str">
        <f t="shared" si="7"/>
        <v>ANKARA-Süper Lig 1.Kademe Yarışmaları</v>
      </c>
      <c r="L484" s="163" t="str">
        <f>Yüksek!BC$4</f>
        <v>25 Ağustos 2013 - 17.15</v>
      </c>
      <c r="M484" s="163" t="s">
        <v>312</v>
      </c>
    </row>
    <row r="485" spans="1:13" ht="24">
      <c r="A485" s="157">
        <v>913</v>
      </c>
      <c r="B485" s="167" t="s">
        <v>49</v>
      </c>
      <c r="C485" s="158">
        <f>Yüksek!D14</f>
        <v>35519</v>
      </c>
      <c r="D485" s="162" t="str">
        <f>Yüksek!E14</f>
        <v>SEVİL TÜKKAN</v>
      </c>
      <c r="E485" s="162" t="str">
        <f>Yüksek!F14</f>
        <v>İZMİR-B.Ş.BLD. SPOR</v>
      </c>
      <c r="F485" s="206">
        <f>Yüksek!BO14</f>
        <v>145</v>
      </c>
      <c r="G485" s="160">
        <f>Yüksek!A14</f>
        <v>7</v>
      </c>
      <c r="H485" s="159" t="s">
        <v>49</v>
      </c>
      <c r="I485" s="165"/>
      <c r="J485" s="159" t="str">
        <f>'YARIŞMA BİLGİLERİ'!$F$21</f>
        <v>Süper Lig Kadınlar</v>
      </c>
      <c r="K485" s="162" t="str">
        <f t="shared" si="7"/>
        <v>ANKARA-Süper Lig 1.Kademe Yarışmaları</v>
      </c>
      <c r="L485" s="163" t="str">
        <f>Yüksek!BC$4</f>
        <v>25 Ağustos 2013 - 17.15</v>
      </c>
      <c r="M485" s="163" t="s">
        <v>312</v>
      </c>
    </row>
    <row r="486" spans="1:13" ht="24">
      <c r="A486" s="157">
        <v>914</v>
      </c>
      <c r="B486" s="167" t="s">
        <v>49</v>
      </c>
      <c r="C486" s="158" t="str">
        <f>Yüksek!D15</f>
        <v>-</v>
      </c>
      <c r="D486" s="162" t="str">
        <f>Yüksek!E15</f>
        <v>İLKNUR KOCAOĞLU</v>
      </c>
      <c r="E486" s="162" t="str">
        <f>Yüksek!F15</f>
        <v>ESKİŞEHİR-ANADOLU ÜNİVERSİTESİ</v>
      </c>
      <c r="F486" s="206" t="str">
        <f>Yüksek!BO15</f>
        <v>NM</v>
      </c>
      <c r="G486" s="160" t="str">
        <f>Yüksek!A15</f>
        <v>-</v>
      </c>
      <c r="H486" s="159" t="s">
        <v>49</v>
      </c>
      <c r="I486" s="165"/>
      <c r="J486" s="159" t="str">
        <f>'YARIŞMA BİLGİLERİ'!$F$21</f>
        <v>Süper Lig Kadınlar</v>
      </c>
      <c r="K486" s="162" t="str">
        <f t="shared" si="7"/>
        <v>ANKARA-Süper Lig 1.Kademe Yarışmaları</v>
      </c>
      <c r="L486" s="163" t="str">
        <f>Yüksek!BC$4</f>
        <v>25 Ağustos 2013 - 17.15</v>
      </c>
      <c r="M486" s="163" t="s">
        <v>312</v>
      </c>
    </row>
    <row r="487" spans="1:13" ht="24">
      <c r="A487" s="157">
        <v>915</v>
      </c>
      <c r="B487" s="167" t="s">
        <v>49</v>
      </c>
      <c r="C487" s="158">
        <f>Yüksek!D16</f>
      </c>
      <c r="D487" s="162">
        <f>Yüksek!E16</f>
      </c>
      <c r="E487" s="162">
        <f>Yüksek!F16</f>
      </c>
      <c r="F487" s="206">
        <f>Yüksek!BO16</f>
        <v>0</v>
      </c>
      <c r="G487" s="160">
        <f>Yüksek!A16</f>
        <v>0</v>
      </c>
      <c r="H487" s="159" t="s">
        <v>49</v>
      </c>
      <c r="I487" s="165"/>
      <c r="J487" s="159" t="str">
        <f>'YARIŞMA BİLGİLERİ'!$F$21</f>
        <v>Süper Lig Kadınlar</v>
      </c>
      <c r="K487" s="162" t="str">
        <f t="shared" si="7"/>
        <v>ANKARA-Süper Lig 1.Kademe Yarışmaları</v>
      </c>
      <c r="L487" s="163" t="str">
        <f>Yüksek!BC$4</f>
        <v>25 Ağustos 2013 - 17.15</v>
      </c>
      <c r="M487" s="163" t="s">
        <v>312</v>
      </c>
    </row>
    <row r="488" spans="1:13" ht="24">
      <c r="A488" s="157">
        <v>916</v>
      </c>
      <c r="B488" s="167" t="s">
        <v>49</v>
      </c>
      <c r="C488" s="158">
        <f>Yüksek!D17</f>
      </c>
      <c r="D488" s="162">
        <f>Yüksek!E17</f>
      </c>
      <c r="E488" s="162">
        <f>Yüksek!F17</f>
      </c>
      <c r="F488" s="206">
        <f>Yüksek!BO17</f>
        <v>0</v>
      </c>
      <c r="G488" s="160">
        <f>Yüksek!A17</f>
        <v>0</v>
      </c>
      <c r="H488" s="159" t="s">
        <v>49</v>
      </c>
      <c r="I488" s="165"/>
      <c r="J488" s="159" t="str">
        <f>'YARIŞMA BİLGİLERİ'!$F$21</f>
        <v>Süper Lig Kadınlar</v>
      </c>
      <c r="K488" s="162" t="str">
        <f t="shared" si="7"/>
        <v>ANKARA-Süper Lig 1.Kademe Yarışmaları</v>
      </c>
      <c r="L488" s="163" t="str">
        <f>Yüksek!BC$4</f>
        <v>25 Ağustos 2013 - 17.15</v>
      </c>
      <c r="M488" s="163" t="s">
        <v>312</v>
      </c>
    </row>
    <row r="489" spans="1:13" ht="24">
      <c r="A489" s="157">
        <v>917</v>
      </c>
      <c r="B489" s="167" t="s">
        <v>49</v>
      </c>
      <c r="C489" s="158">
        <f>Yüksek!D18</f>
      </c>
      <c r="D489" s="162">
        <f>Yüksek!E18</f>
      </c>
      <c r="E489" s="162">
        <f>Yüksek!F18</f>
      </c>
      <c r="F489" s="206">
        <f>Yüksek!BO18</f>
        <v>0</v>
      </c>
      <c r="G489" s="160">
        <f>Yüksek!A18</f>
        <v>0</v>
      </c>
      <c r="H489" s="159" t="s">
        <v>49</v>
      </c>
      <c r="I489" s="165"/>
      <c r="J489" s="159" t="str">
        <f>'YARIŞMA BİLGİLERİ'!$F$21</f>
        <v>Süper Lig Kadınlar</v>
      </c>
      <c r="K489" s="162" t="str">
        <f t="shared" si="7"/>
        <v>ANKARA-Süper Lig 1.Kademe Yarışmaları</v>
      </c>
      <c r="L489" s="163" t="str">
        <f>Yüksek!BC$4</f>
        <v>25 Ağustos 2013 - 17.15</v>
      </c>
      <c r="M489" s="163" t="s">
        <v>312</v>
      </c>
    </row>
    <row r="490" spans="1:13" ht="24">
      <c r="A490" s="157">
        <v>918</v>
      </c>
      <c r="B490" s="167" t="s">
        <v>49</v>
      </c>
      <c r="C490" s="158">
        <f>Yüksek!D19</f>
      </c>
      <c r="D490" s="162">
        <f>Yüksek!E19</f>
      </c>
      <c r="E490" s="162">
        <f>Yüksek!F19</f>
      </c>
      <c r="F490" s="206">
        <f>Yüksek!BO19</f>
        <v>0</v>
      </c>
      <c r="G490" s="160">
        <f>Yüksek!A19</f>
        <v>0</v>
      </c>
      <c r="H490" s="159" t="s">
        <v>49</v>
      </c>
      <c r="I490" s="165"/>
      <c r="J490" s="159" t="str">
        <f>'YARIŞMA BİLGİLERİ'!$F$21</f>
        <v>Süper Lig Kadınlar</v>
      </c>
      <c r="K490" s="162" t="str">
        <f t="shared" si="7"/>
        <v>ANKARA-Süper Lig 1.Kademe Yarışmaları</v>
      </c>
      <c r="L490" s="163" t="str">
        <f>Yüksek!BC$4</f>
        <v>25 Ağustos 2013 - 17.15</v>
      </c>
      <c r="M490" s="163" t="s">
        <v>312</v>
      </c>
    </row>
    <row r="491" spans="1:13" ht="24">
      <c r="A491" s="157">
        <v>919</v>
      </c>
      <c r="B491" s="167" t="s">
        <v>49</v>
      </c>
      <c r="C491" s="158">
        <f>Yüksek!D20</f>
      </c>
      <c r="D491" s="162">
        <f>Yüksek!E20</f>
      </c>
      <c r="E491" s="162">
        <f>Yüksek!F20</f>
      </c>
      <c r="F491" s="206">
        <f>Yüksek!BO20</f>
        <v>0</v>
      </c>
      <c r="G491" s="160">
        <f>Yüksek!A20</f>
        <v>0</v>
      </c>
      <c r="H491" s="159" t="s">
        <v>49</v>
      </c>
      <c r="I491" s="165"/>
      <c r="J491" s="159" t="str">
        <f>'YARIŞMA BİLGİLERİ'!$F$21</f>
        <v>Süper Lig Kadınlar</v>
      </c>
      <c r="K491" s="162" t="str">
        <f t="shared" si="7"/>
        <v>ANKARA-Süper Lig 1.Kademe Yarışmaları</v>
      </c>
      <c r="L491" s="163" t="str">
        <f>Yüksek!BC$4</f>
        <v>25 Ağustos 2013 - 17.15</v>
      </c>
      <c r="M491" s="163" t="s">
        <v>312</v>
      </c>
    </row>
    <row r="492" spans="1:13" ht="24">
      <c r="A492" s="157">
        <v>920</v>
      </c>
      <c r="B492" s="167" t="s">
        <v>49</v>
      </c>
      <c r="C492" s="158">
        <f>Yüksek!D21</f>
      </c>
      <c r="D492" s="162">
        <f>Yüksek!E21</f>
      </c>
      <c r="E492" s="162">
        <f>Yüksek!F21</f>
      </c>
      <c r="F492" s="206">
        <f>Yüksek!BO21</f>
        <v>0</v>
      </c>
      <c r="G492" s="160">
        <f>Yüksek!A21</f>
        <v>0</v>
      </c>
      <c r="H492" s="159" t="s">
        <v>49</v>
      </c>
      <c r="I492" s="165"/>
      <c r="J492" s="159" t="str">
        <f>'YARIŞMA BİLGİLERİ'!$F$21</f>
        <v>Süper Lig Kadınlar</v>
      </c>
      <c r="K492" s="162" t="str">
        <f t="shared" si="7"/>
        <v>ANKARA-Süper Lig 1.Kademe Yarışmaları</v>
      </c>
      <c r="L492" s="163" t="str">
        <f>Yüksek!BC$4</f>
        <v>25 Ağustos 2013 - 17.15</v>
      </c>
      <c r="M492" s="163" t="s">
        <v>312</v>
      </c>
    </row>
    <row r="493" spans="1:13" ht="24">
      <c r="A493" s="157">
        <v>921</v>
      </c>
      <c r="B493" s="167" t="s">
        <v>49</v>
      </c>
      <c r="C493" s="158">
        <f>Yüksek!D22</f>
      </c>
      <c r="D493" s="162">
        <f>Yüksek!E22</f>
      </c>
      <c r="E493" s="162">
        <f>Yüksek!F22</f>
      </c>
      <c r="F493" s="206">
        <f>Yüksek!BO22</f>
        <v>0</v>
      </c>
      <c r="G493" s="160">
        <f>Yüksek!A22</f>
        <v>0</v>
      </c>
      <c r="H493" s="159" t="s">
        <v>49</v>
      </c>
      <c r="I493" s="165"/>
      <c r="J493" s="159" t="str">
        <f>'YARIŞMA BİLGİLERİ'!$F$21</f>
        <v>Süper Lig Kadınlar</v>
      </c>
      <c r="K493" s="162" t="str">
        <f t="shared" si="7"/>
        <v>ANKARA-Süper Lig 1.Kademe Yarışmaları</v>
      </c>
      <c r="L493" s="163" t="str">
        <f>Yüksek!BC$4</f>
        <v>25 Ağustos 2013 - 17.15</v>
      </c>
      <c r="M493" s="163" t="s">
        <v>312</v>
      </c>
    </row>
    <row r="494" spans="1:13" ht="24">
      <c r="A494" s="157">
        <v>922</v>
      </c>
      <c r="B494" s="167" t="s">
        <v>49</v>
      </c>
      <c r="C494" s="158">
        <f>Yüksek!D23</f>
      </c>
      <c r="D494" s="162">
        <f>Yüksek!E23</f>
      </c>
      <c r="E494" s="162">
        <f>Yüksek!F23</f>
      </c>
      <c r="F494" s="206">
        <f>Yüksek!BO23</f>
        <v>0</v>
      </c>
      <c r="G494" s="160">
        <f>Yüksek!A23</f>
        <v>0</v>
      </c>
      <c r="H494" s="159" t="s">
        <v>49</v>
      </c>
      <c r="I494" s="165"/>
      <c r="J494" s="159" t="str">
        <f>'YARIŞMA BİLGİLERİ'!$F$21</f>
        <v>Süper Lig Kadınlar</v>
      </c>
      <c r="K494" s="162" t="str">
        <f t="shared" si="7"/>
        <v>ANKARA-Süper Lig 1.Kademe Yarışmaları</v>
      </c>
      <c r="L494" s="163" t="str">
        <f>Yüksek!BC$4</f>
        <v>25 Ağustos 2013 - 17.15</v>
      </c>
      <c r="M494" s="163" t="s">
        <v>312</v>
      </c>
    </row>
    <row r="495" spans="1:13" ht="24">
      <c r="A495" s="157">
        <v>923</v>
      </c>
      <c r="B495" s="167" t="s">
        <v>49</v>
      </c>
      <c r="C495" s="158">
        <f>Yüksek!D24</f>
      </c>
      <c r="D495" s="162">
        <f>Yüksek!E24</f>
      </c>
      <c r="E495" s="162">
        <f>Yüksek!F24</f>
      </c>
      <c r="F495" s="206">
        <f>Yüksek!BO24</f>
        <v>0</v>
      </c>
      <c r="G495" s="160">
        <f>Yüksek!A24</f>
        <v>0</v>
      </c>
      <c r="H495" s="159" t="s">
        <v>49</v>
      </c>
      <c r="I495" s="165"/>
      <c r="J495" s="159" t="str">
        <f>'YARIŞMA BİLGİLERİ'!$F$21</f>
        <v>Süper Lig Kadınlar</v>
      </c>
      <c r="K495" s="162" t="str">
        <f t="shared" si="7"/>
        <v>ANKARA-Süper Lig 1.Kademe Yarışmaları</v>
      </c>
      <c r="L495" s="163" t="str">
        <f>Yüksek!BC$4</f>
        <v>25 Ağustos 2013 - 17.15</v>
      </c>
      <c r="M495" s="163" t="s">
        <v>312</v>
      </c>
    </row>
    <row r="496" spans="1:13" ht="24">
      <c r="A496" s="157">
        <v>924</v>
      </c>
      <c r="B496" s="167" t="s">
        <v>49</v>
      </c>
      <c r="C496" s="158">
        <f>Yüksek!D25</f>
      </c>
      <c r="D496" s="162">
        <f>Yüksek!E25</f>
      </c>
      <c r="E496" s="162">
        <f>Yüksek!F25</f>
      </c>
      <c r="F496" s="206">
        <f>Yüksek!BO25</f>
        <v>0</v>
      </c>
      <c r="G496" s="160">
        <f>Yüksek!A25</f>
        <v>0</v>
      </c>
      <c r="H496" s="159" t="s">
        <v>49</v>
      </c>
      <c r="I496" s="165"/>
      <c r="J496" s="159" t="str">
        <f>'YARIŞMA BİLGİLERİ'!$F$21</f>
        <v>Süper Lig Kadınlar</v>
      </c>
      <c r="K496" s="162" t="str">
        <f t="shared" si="7"/>
        <v>ANKARA-Süper Lig 1.Kademe Yarışmaları</v>
      </c>
      <c r="L496" s="163" t="str">
        <f>Yüksek!BC$4</f>
        <v>25 Ağustos 2013 - 17.15</v>
      </c>
      <c r="M496" s="163" t="s">
        <v>312</v>
      </c>
    </row>
    <row r="497" spans="1:13" ht="24">
      <c r="A497" s="157">
        <v>925</v>
      </c>
      <c r="B497" s="167" t="s">
        <v>49</v>
      </c>
      <c r="C497" s="158">
        <f>Yüksek!D26</f>
      </c>
      <c r="D497" s="162">
        <f>Yüksek!E26</f>
      </c>
      <c r="E497" s="162">
        <f>Yüksek!F26</f>
      </c>
      <c r="F497" s="206">
        <f>Yüksek!BO26</f>
        <v>0</v>
      </c>
      <c r="G497" s="160">
        <f>Yüksek!A26</f>
        <v>0</v>
      </c>
      <c r="H497" s="159" t="s">
        <v>49</v>
      </c>
      <c r="I497" s="165"/>
      <c r="J497" s="159" t="str">
        <f>'YARIŞMA BİLGİLERİ'!$F$21</f>
        <v>Süper Lig Kadınlar</v>
      </c>
      <c r="K497" s="162" t="str">
        <f t="shared" si="7"/>
        <v>ANKARA-Süper Lig 1.Kademe Yarışmaları</v>
      </c>
      <c r="L497" s="163" t="str">
        <f>Yüksek!BC$4</f>
        <v>25 Ağustos 2013 - 17.15</v>
      </c>
      <c r="M497" s="163" t="s">
        <v>312</v>
      </c>
    </row>
    <row r="498" spans="1:13" ht="24">
      <c r="A498" s="157">
        <v>926</v>
      </c>
      <c r="B498" s="167" t="s">
        <v>49</v>
      </c>
      <c r="C498" s="158">
        <f>Yüksek!D27</f>
      </c>
      <c r="D498" s="162">
        <f>Yüksek!E27</f>
      </c>
      <c r="E498" s="162">
        <f>Yüksek!F27</f>
      </c>
      <c r="F498" s="206">
        <f>Yüksek!BO27</f>
        <v>0</v>
      </c>
      <c r="G498" s="160">
        <f>Yüksek!A27</f>
        <v>0</v>
      </c>
      <c r="H498" s="159" t="s">
        <v>49</v>
      </c>
      <c r="I498" s="165"/>
      <c r="J498" s="159" t="str">
        <f>'YARIŞMA BİLGİLERİ'!$F$21</f>
        <v>Süper Lig Kadınlar</v>
      </c>
      <c r="K498" s="162" t="str">
        <f t="shared" si="7"/>
        <v>ANKARA-Süper Lig 1.Kademe Yarışmaları</v>
      </c>
      <c r="L498" s="163" t="str">
        <f>Yüksek!BC$4</f>
        <v>25 Ağustos 2013 - 17.15</v>
      </c>
      <c r="M498" s="163" t="s">
        <v>312</v>
      </c>
    </row>
  </sheetData>
  <sheetProtection/>
  <autoFilter ref="A2:M286"/>
  <mergeCells count="2">
    <mergeCell ref="L1:M1"/>
    <mergeCell ref="A1:J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63"/>
  <sheetViews>
    <sheetView view="pageBreakPreview" zoomScale="70" zoomScaleSheetLayoutView="70" zoomScalePageLayoutView="0" workbookViewId="0" topLeftCell="A1">
      <pane ySplit="3" topLeftCell="A19" activePane="bottomLeft" state="frozen"/>
      <selection pane="topLeft" activeCell="A1" sqref="A1"/>
      <selection pane="bottomLeft" activeCell="P25" sqref="P25"/>
    </sheetView>
  </sheetViews>
  <sheetFormatPr defaultColWidth="6.140625" defaultRowHeight="12.75"/>
  <cols>
    <col min="1" max="1" width="6.140625" style="139" customWidth="1"/>
    <col min="2" max="2" width="16.00390625" style="218" hidden="1" customWidth="1"/>
    <col min="3" max="3" width="8.7109375" style="191" customWidth="1"/>
    <col min="4" max="4" width="7.140625" style="141" hidden="1" customWidth="1"/>
    <col min="5" max="5" width="11.7109375" style="139" customWidth="1"/>
    <col min="6" max="6" width="31.8515625" style="136" customWidth="1"/>
    <col min="7" max="7" width="40.8515625" style="227" customWidth="1"/>
    <col min="8" max="8" width="12.421875" style="190" customWidth="1"/>
    <col min="9" max="9" width="9.57421875" style="142" customWidth="1"/>
    <col min="10" max="11" width="8.57421875" style="143" customWidth="1"/>
    <col min="12" max="12" width="8.57421875" style="141" customWidth="1"/>
    <col min="13" max="16384" width="6.140625" style="136" customWidth="1"/>
  </cols>
  <sheetData>
    <row r="1" spans="1:12" ht="44.25" customHeight="1">
      <c r="A1" s="487" t="str">
        <f>'YARIŞMA BİLGİLERİ'!F19</f>
        <v>Süper Lig 1.Kademe Yarışmaları</v>
      </c>
      <c r="B1" s="487"/>
      <c r="C1" s="487"/>
      <c r="D1" s="487"/>
      <c r="E1" s="487"/>
      <c r="F1" s="488"/>
      <c r="G1" s="488"/>
      <c r="H1" s="488"/>
      <c r="I1" s="488"/>
      <c r="J1" s="487"/>
      <c r="K1" s="487"/>
      <c r="L1" s="487"/>
    </row>
    <row r="2" spans="1:12" ht="44.25" customHeight="1">
      <c r="A2" s="489" t="str">
        <f>'YARIŞMA BİLGİLERİ'!F21</f>
        <v>Süper Lig Kadınlar</v>
      </c>
      <c r="B2" s="489"/>
      <c r="C2" s="489"/>
      <c r="D2" s="489"/>
      <c r="E2" s="489"/>
      <c r="F2" s="489"/>
      <c r="G2" s="216" t="s">
        <v>72</v>
      </c>
      <c r="H2" s="195"/>
      <c r="I2" s="490">
        <f ca="1">NOW()</f>
        <v>41511.84770219908</v>
      </c>
      <c r="J2" s="490"/>
      <c r="K2" s="490"/>
      <c r="L2" s="490"/>
    </row>
    <row r="3" spans="1:12" s="139" customFormat="1" ht="45" customHeight="1">
      <c r="A3" s="137" t="s">
        <v>25</v>
      </c>
      <c r="B3" s="138" t="s">
        <v>29</v>
      </c>
      <c r="C3" s="138" t="s">
        <v>62</v>
      </c>
      <c r="D3" s="138" t="s">
        <v>96</v>
      </c>
      <c r="E3" s="137" t="s">
        <v>21</v>
      </c>
      <c r="F3" s="137" t="s">
        <v>7</v>
      </c>
      <c r="G3" s="137" t="s">
        <v>495</v>
      </c>
      <c r="H3" s="189" t="s">
        <v>122</v>
      </c>
      <c r="I3" s="186" t="s">
        <v>47</v>
      </c>
      <c r="J3" s="187" t="s">
        <v>119</v>
      </c>
      <c r="K3" s="187" t="s">
        <v>120</v>
      </c>
      <c r="L3" s="188" t="s">
        <v>121</v>
      </c>
    </row>
    <row r="4" spans="1:12" s="140" customFormat="1" ht="28.5" customHeight="1">
      <c r="A4" s="89">
        <v>1</v>
      </c>
      <c r="B4" s="243" t="str">
        <f aca="true" t="shared" si="0" ref="B4:B13">CONCATENATE(H4,"-",J4,"-",K4)</f>
        <v>100m.Eng.-1-5</v>
      </c>
      <c r="C4" s="219">
        <v>257</v>
      </c>
      <c r="D4" s="219"/>
      <c r="E4" s="220">
        <v>34157</v>
      </c>
      <c r="F4" s="221" t="s">
        <v>521</v>
      </c>
      <c r="G4" s="226" t="s">
        <v>522</v>
      </c>
      <c r="H4" s="222" t="s">
        <v>523</v>
      </c>
      <c r="I4" s="223"/>
      <c r="J4" s="224" t="s">
        <v>552</v>
      </c>
      <c r="K4" s="224" t="s">
        <v>553</v>
      </c>
      <c r="L4" s="225">
        <v>7</v>
      </c>
    </row>
    <row r="5" spans="1:12" s="140" customFormat="1" ht="28.5" customHeight="1">
      <c r="A5" s="89">
        <v>2</v>
      </c>
      <c r="B5" s="243" t="str">
        <f t="shared" si="0"/>
        <v>100m.-1-5</v>
      </c>
      <c r="C5" s="219">
        <v>262</v>
      </c>
      <c r="D5" s="219"/>
      <c r="E5" s="220">
        <v>29546</v>
      </c>
      <c r="F5" s="221" t="s">
        <v>524</v>
      </c>
      <c r="G5" s="226" t="s">
        <v>522</v>
      </c>
      <c r="H5" s="222" t="s">
        <v>525</v>
      </c>
      <c r="I5" s="223"/>
      <c r="J5" s="224" t="s">
        <v>552</v>
      </c>
      <c r="K5" s="224" t="s">
        <v>553</v>
      </c>
      <c r="L5" s="225">
        <v>7</v>
      </c>
    </row>
    <row r="6" spans="1:12" s="140" customFormat="1" ht="28.5" customHeight="1">
      <c r="A6" s="89">
        <v>3</v>
      </c>
      <c r="B6" s="243" t="str">
        <f t="shared" si="0"/>
        <v>200m.-1-5</v>
      </c>
      <c r="C6" s="219">
        <v>259</v>
      </c>
      <c r="D6" s="219"/>
      <c r="E6" s="220">
        <v>34436</v>
      </c>
      <c r="F6" s="221" t="s">
        <v>526</v>
      </c>
      <c r="G6" s="226" t="s">
        <v>522</v>
      </c>
      <c r="H6" s="222" t="s">
        <v>527</v>
      </c>
      <c r="I6" s="223"/>
      <c r="J6" s="224" t="s">
        <v>552</v>
      </c>
      <c r="K6" s="224" t="s">
        <v>553</v>
      </c>
      <c r="L6" s="225">
        <v>7</v>
      </c>
    </row>
    <row r="7" spans="1:12" s="140" customFormat="1" ht="28.5" customHeight="1">
      <c r="A7" s="89">
        <v>4</v>
      </c>
      <c r="B7" s="243" t="str">
        <f t="shared" si="0"/>
        <v>400m.-1-5</v>
      </c>
      <c r="C7" s="219">
        <v>259</v>
      </c>
      <c r="D7" s="219"/>
      <c r="E7" s="220">
        <v>34436</v>
      </c>
      <c r="F7" s="221" t="s">
        <v>526</v>
      </c>
      <c r="G7" s="226" t="s">
        <v>522</v>
      </c>
      <c r="H7" s="222" t="s">
        <v>528</v>
      </c>
      <c r="I7" s="223"/>
      <c r="J7" s="224" t="s">
        <v>552</v>
      </c>
      <c r="K7" s="224" t="s">
        <v>553</v>
      </c>
      <c r="L7" s="225">
        <v>7</v>
      </c>
    </row>
    <row r="8" spans="1:12" s="140" customFormat="1" ht="28.5" customHeight="1">
      <c r="A8" s="89">
        <v>5</v>
      </c>
      <c r="B8" s="243" t="str">
        <f t="shared" si="0"/>
        <v>400m.Eng.-1-5</v>
      </c>
      <c r="C8" s="219">
        <v>257</v>
      </c>
      <c r="D8" s="219"/>
      <c r="E8" s="220">
        <v>34157</v>
      </c>
      <c r="F8" s="221" t="s">
        <v>521</v>
      </c>
      <c r="G8" s="226" t="s">
        <v>522</v>
      </c>
      <c r="H8" s="222" t="s">
        <v>529</v>
      </c>
      <c r="I8" s="223"/>
      <c r="J8" s="224" t="s">
        <v>552</v>
      </c>
      <c r="K8" s="224" t="s">
        <v>553</v>
      </c>
      <c r="L8" s="225">
        <v>7</v>
      </c>
    </row>
    <row r="9" spans="1:12" s="140" customFormat="1" ht="28.5" customHeight="1">
      <c r="A9" s="89">
        <v>6</v>
      </c>
      <c r="B9" s="243" t="str">
        <f t="shared" si="0"/>
        <v>800m.-1-5</v>
      </c>
      <c r="C9" s="219">
        <v>260</v>
      </c>
      <c r="D9" s="219"/>
      <c r="E9" s="220">
        <v>34826</v>
      </c>
      <c r="F9" s="221" t="s">
        <v>923</v>
      </c>
      <c r="G9" s="226" t="s">
        <v>522</v>
      </c>
      <c r="H9" s="222" t="s">
        <v>531</v>
      </c>
      <c r="I9" s="223"/>
      <c r="J9" s="224" t="s">
        <v>552</v>
      </c>
      <c r="K9" s="224" t="s">
        <v>553</v>
      </c>
      <c r="L9" s="225">
        <v>7</v>
      </c>
    </row>
    <row r="10" spans="1:12" s="140" customFormat="1" ht="28.5" customHeight="1">
      <c r="A10" s="89">
        <v>7</v>
      </c>
      <c r="B10" s="243" t="str">
        <f t="shared" si="0"/>
        <v>1500m.-1-5</v>
      </c>
      <c r="C10" s="219">
        <v>255</v>
      </c>
      <c r="D10" s="219"/>
      <c r="E10" s="220">
        <v>33458</v>
      </c>
      <c r="F10" s="221" t="s">
        <v>530</v>
      </c>
      <c r="G10" s="226" t="s">
        <v>522</v>
      </c>
      <c r="H10" s="222" t="s">
        <v>532</v>
      </c>
      <c r="I10" s="223"/>
      <c r="J10" s="224" t="s">
        <v>552</v>
      </c>
      <c r="K10" s="224" t="s">
        <v>553</v>
      </c>
      <c r="L10" s="225">
        <v>7</v>
      </c>
    </row>
    <row r="11" spans="1:12" s="140" customFormat="1" ht="28.5" customHeight="1">
      <c r="A11" s="89">
        <v>8</v>
      </c>
      <c r="B11" s="243" t="str">
        <f t="shared" si="0"/>
        <v>3000m.-1-5</v>
      </c>
      <c r="C11" s="219">
        <v>255</v>
      </c>
      <c r="D11" s="219"/>
      <c r="E11" s="220">
        <v>33458</v>
      </c>
      <c r="F11" s="221" t="s">
        <v>530</v>
      </c>
      <c r="G11" s="226" t="s">
        <v>522</v>
      </c>
      <c r="H11" s="222" t="s">
        <v>534</v>
      </c>
      <c r="I11" s="223"/>
      <c r="J11" s="224" t="s">
        <v>552</v>
      </c>
      <c r="K11" s="224" t="s">
        <v>553</v>
      </c>
      <c r="L11" s="225">
        <v>7</v>
      </c>
    </row>
    <row r="12" spans="1:12" s="140" customFormat="1" ht="28.5" customHeight="1">
      <c r="A12" s="89">
        <v>9</v>
      </c>
      <c r="B12" s="243" t="str">
        <f t="shared" si="0"/>
        <v>5000m.-1-5</v>
      </c>
      <c r="C12" s="219">
        <v>258</v>
      </c>
      <c r="D12" s="219"/>
      <c r="E12" s="220">
        <v>33819</v>
      </c>
      <c r="F12" s="221" t="s">
        <v>535</v>
      </c>
      <c r="G12" s="226" t="s">
        <v>522</v>
      </c>
      <c r="H12" s="222" t="s">
        <v>536</v>
      </c>
      <c r="I12" s="223"/>
      <c r="J12" s="224" t="s">
        <v>552</v>
      </c>
      <c r="K12" s="224" t="s">
        <v>553</v>
      </c>
      <c r="L12" s="225">
        <v>7</v>
      </c>
    </row>
    <row r="13" spans="1:12" s="140" customFormat="1" ht="28.5" customHeight="1">
      <c r="A13" s="89">
        <v>10</v>
      </c>
      <c r="B13" s="243" t="str">
        <f t="shared" si="0"/>
        <v>3000m.Eng.-1-5</v>
      </c>
      <c r="C13" s="219">
        <v>263</v>
      </c>
      <c r="D13" s="219"/>
      <c r="E13" s="220">
        <v>30686</v>
      </c>
      <c r="F13" s="221" t="s">
        <v>533</v>
      </c>
      <c r="G13" s="226" t="s">
        <v>522</v>
      </c>
      <c r="H13" s="222" t="s">
        <v>537</v>
      </c>
      <c r="I13" s="223"/>
      <c r="J13" s="224" t="s">
        <v>552</v>
      </c>
      <c r="K13" s="224" t="s">
        <v>553</v>
      </c>
      <c r="L13" s="225">
        <v>7</v>
      </c>
    </row>
    <row r="14" spans="1:12" s="140" customFormat="1" ht="28.5" customHeight="1">
      <c r="A14" s="89">
        <v>11</v>
      </c>
      <c r="B14" s="243" t="str">
        <f aca="true" t="shared" si="1" ref="B14:B21">CONCATENATE(H14,"-",L14)</f>
        <v>Uzun-7</v>
      </c>
      <c r="C14" s="219">
        <v>254</v>
      </c>
      <c r="D14" s="219"/>
      <c r="E14" s="220">
        <v>32776</v>
      </c>
      <c r="F14" s="221" t="s">
        <v>538</v>
      </c>
      <c r="G14" s="226" t="s">
        <v>522</v>
      </c>
      <c r="H14" s="222" t="s">
        <v>539</v>
      </c>
      <c r="I14" s="223"/>
      <c r="J14" s="224" t="s">
        <v>552</v>
      </c>
      <c r="K14" s="224" t="s">
        <v>553</v>
      </c>
      <c r="L14" s="225">
        <v>7</v>
      </c>
    </row>
    <row r="15" spans="1:12" s="140" customFormat="1" ht="28.5" customHeight="1">
      <c r="A15" s="89">
        <v>12</v>
      </c>
      <c r="B15" s="243" t="str">
        <f t="shared" si="1"/>
        <v>Üç  Adım-7</v>
      </c>
      <c r="C15" s="219">
        <v>254</v>
      </c>
      <c r="D15" s="219"/>
      <c r="E15" s="220">
        <v>32776</v>
      </c>
      <c r="F15" s="221" t="s">
        <v>538</v>
      </c>
      <c r="G15" s="226" t="s">
        <v>522</v>
      </c>
      <c r="H15" s="222" t="s">
        <v>540</v>
      </c>
      <c r="I15" s="223"/>
      <c r="J15" s="224" t="s">
        <v>552</v>
      </c>
      <c r="K15" s="224" t="s">
        <v>553</v>
      </c>
      <c r="L15" s="225">
        <v>7</v>
      </c>
    </row>
    <row r="16" spans="1:12" s="140" customFormat="1" ht="28.5" customHeight="1">
      <c r="A16" s="89">
        <v>13</v>
      </c>
      <c r="B16" s="243" t="str">
        <f t="shared" si="1"/>
        <v>Yüksek-7</v>
      </c>
      <c r="C16" s="219">
        <v>251</v>
      </c>
      <c r="D16" s="219"/>
      <c r="E16" s="220">
        <v>32996</v>
      </c>
      <c r="F16" s="221" t="s">
        <v>541</v>
      </c>
      <c r="G16" s="226" t="s">
        <v>522</v>
      </c>
      <c r="H16" s="222" t="s">
        <v>542</v>
      </c>
      <c r="I16" s="223"/>
      <c r="J16" s="224" t="s">
        <v>552</v>
      </c>
      <c r="K16" s="224" t="s">
        <v>553</v>
      </c>
      <c r="L16" s="225">
        <v>7</v>
      </c>
    </row>
    <row r="17" spans="1:12" s="140" customFormat="1" ht="28.5" customHeight="1">
      <c r="A17" s="89">
        <v>14</v>
      </c>
      <c r="B17" s="243" t="str">
        <f t="shared" si="1"/>
        <v>Sırık-7</v>
      </c>
      <c r="C17" s="219">
        <v>252</v>
      </c>
      <c r="D17" s="219"/>
      <c r="E17" s="220">
        <v>35272</v>
      </c>
      <c r="F17" s="221" t="s">
        <v>543</v>
      </c>
      <c r="G17" s="226" t="s">
        <v>522</v>
      </c>
      <c r="H17" s="222" t="s">
        <v>544</v>
      </c>
      <c r="I17" s="223"/>
      <c r="J17" s="224" t="s">
        <v>552</v>
      </c>
      <c r="K17" s="224" t="s">
        <v>553</v>
      </c>
      <c r="L17" s="225">
        <v>7</v>
      </c>
    </row>
    <row r="18" spans="1:12" s="140" customFormat="1" ht="28.5" customHeight="1">
      <c r="A18" s="89">
        <v>15</v>
      </c>
      <c r="B18" s="243" t="str">
        <f t="shared" si="1"/>
        <v>Disk-7</v>
      </c>
      <c r="C18" s="219">
        <v>256</v>
      </c>
      <c r="D18" s="219"/>
      <c r="E18" s="220">
        <v>35120</v>
      </c>
      <c r="F18" s="221" t="s">
        <v>545</v>
      </c>
      <c r="G18" s="226" t="s">
        <v>522</v>
      </c>
      <c r="H18" s="222" t="s">
        <v>546</v>
      </c>
      <c r="I18" s="223"/>
      <c r="J18" s="224" t="s">
        <v>552</v>
      </c>
      <c r="K18" s="224" t="s">
        <v>553</v>
      </c>
      <c r="L18" s="225">
        <v>7</v>
      </c>
    </row>
    <row r="19" spans="1:12" s="140" customFormat="1" ht="28.5" customHeight="1">
      <c r="A19" s="89">
        <v>16</v>
      </c>
      <c r="B19" s="243" t="str">
        <f t="shared" si="1"/>
        <v>Cirit-7</v>
      </c>
      <c r="C19" s="219">
        <v>253</v>
      </c>
      <c r="D19" s="219"/>
      <c r="E19" s="220">
        <v>35516</v>
      </c>
      <c r="F19" s="221" t="s">
        <v>547</v>
      </c>
      <c r="G19" s="226" t="s">
        <v>522</v>
      </c>
      <c r="H19" s="222" t="s">
        <v>548</v>
      </c>
      <c r="I19" s="223"/>
      <c r="J19" s="224" t="s">
        <v>552</v>
      </c>
      <c r="K19" s="224" t="s">
        <v>553</v>
      </c>
      <c r="L19" s="225">
        <v>7</v>
      </c>
    </row>
    <row r="20" spans="1:12" s="140" customFormat="1" ht="28.5" customHeight="1">
      <c r="A20" s="89">
        <v>17</v>
      </c>
      <c r="B20" s="243" t="str">
        <f t="shared" si="1"/>
        <v>Gülle-7</v>
      </c>
      <c r="C20" s="219">
        <v>256</v>
      </c>
      <c r="D20" s="219"/>
      <c r="E20" s="220">
        <v>35120</v>
      </c>
      <c r="F20" s="221" t="s">
        <v>545</v>
      </c>
      <c r="G20" s="226" t="s">
        <v>522</v>
      </c>
      <c r="H20" s="222" t="s">
        <v>549</v>
      </c>
      <c r="I20" s="223"/>
      <c r="J20" s="224" t="s">
        <v>552</v>
      </c>
      <c r="K20" s="224" t="s">
        <v>553</v>
      </c>
      <c r="L20" s="225">
        <v>7</v>
      </c>
    </row>
    <row r="21" spans="1:12" s="140" customFormat="1" ht="28.5" customHeight="1">
      <c r="A21" s="89">
        <v>18</v>
      </c>
      <c r="B21" s="243" t="str">
        <f t="shared" si="1"/>
        <v>Çekiç-7</v>
      </c>
      <c r="C21" s="322">
        <v>264</v>
      </c>
      <c r="D21" s="322"/>
      <c r="E21" s="323">
        <v>32916</v>
      </c>
      <c r="F21" s="324" t="s">
        <v>550</v>
      </c>
      <c r="G21" s="325" t="s">
        <v>522</v>
      </c>
      <c r="H21" s="326" t="s">
        <v>551</v>
      </c>
      <c r="I21" s="327"/>
      <c r="J21" s="328" t="s">
        <v>552</v>
      </c>
      <c r="K21" s="328" t="s">
        <v>553</v>
      </c>
      <c r="L21" s="329">
        <v>7</v>
      </c>
    </row>
    <row r="22" spans="1:12" s="140" customFormat="1" ht="84" customHeight="1">
      <c r="A22" s="89">
        <v>19</v>
      </c>
      <c r="B22" s="330" t="str">
        <f aca="true" t="shared" si="2" ref="B22:B33">CONCATENATE(H22,"-",J22,"-",K22)</f>
        <v>4X100M-1-5</v>
      </c>
      <c r="C22" s="322" t="s">
        <v>844</v>
      </c>
      <c r="D22" s="322"/>
      <c r="E22" s="323" t="s">
        <v>850</v>
      </c>
      <c r="F22" s="324" t="s">
        <v>845</v>
      </c>
      <c r="G22" s="325" t="s">
        <v>522</v>
      </c>
      <c r="H22" s="326" t="s">
        <v>331</v>
      </c>
      <c r="I22" s="327"/>
      <c r="J22" s="328" t="s">
        <v>552</v>
      </c>
      <c r="K22" s="328" t="s">
        <v>553</v>
      </c>
      <c r="L22" s="329">
        <v>7</v>
      </c>
    </row>
    <row r="23" spans="1:12" s="140" customFormat="1" ht="84" customHeight="1" thickBot="1">
      <c r="A23" s="89">
        <v>20</v>
      </c>
      <c r="B23" s="254" t="str">
        <f t="shared" si="2"/>
        <v>4X400M-1-5</v>
      </c>
      <c r="C23" s="245" t="s">
        <v>940</v>
      </c>
      <c r="D23" s="245"/>
      <c r="E23" s="246" t="s">
        <v>941</v>
      </c>
      <c r="F23" s="247" t="s">
        <v>942</v>
      </c>
      <c r="G23" s="248" t="s">
        <v>522</v>
      </c>
      <c r="H23" s="249" t="s">
        <v>332</v>
      </c>
      <c r="I23" s="250"/>
      <c r="J23" s="251" t="s">
        <v>552</v>
      </c>
      <c r="K23" s="251" t="s">
        <v>553</v>
      </c>
      <c r="L23" s="252">
        <v>7</v>
      </c>
    </row>
    <row r="24" spans="1:12" s="244" customFormat="1" ht="28.5" customHeight="1">
      <c r="A24" s="89">
        <v>21</v>
      </c>
      <c r="B24" s="253" t="str">
        <f t="shared" si="2"/>
        <v>100m.Eng.-1-4</v>
      </c>
      <c r="C24" s="331">
        <v>277</v>
      </c>
      <c r="D24" s="331"/>
      <c r="E24" s="332">
        <v>31276</v>
      </c>
      <c r="F24" s="333" t="s">
        <v>554</v>
      </c>
      <c r="G24" s="334" t="s">
        <v>555</v>
      </c>
      <c r="H24" s="335" t="s">
        <v>523</v>
      </c>
      <c r="I24" s="336"/>
      <c r="J24" s="337" t="s">
        <v>552</v>
      </c>
      <c r="K24" s="337" t="s">
        <v>569</v>
      </c>
      <c r="L24" s="338">
        <v>8</v>
      </c>
    </row>
    <row r="25" spans="1:12" s="244" customFormat="1" ht="28.5" customHeight="1">
      <c r="A25" s="89">
        <v>22</v>
      </c>
      <c r="B25" s="253" t="str">
        <f t="shared" si="2"/>
        <v>100m.-1-4</v>
      </c>
      <c r="C25" s="138">
        <v>272</v>
      </c>
      <c r="D25" s="138"/>
      <c r="E25" s="339">
        <v>30820</v>
      </c>
      <c r="F25" s="340" t="s">
        <v>556</v>
      </c>
      <c r="G25" s="341" t="s">
        <v>555</v>
      </c>
      <c r="H25" s="342" t="s">
        <v>525</v>
      </c>
      <c r="I25" s="186"/>
      <c r="J25" s="343" t="s">
        <v>552</v>
      </c>
      <c r="K25" s="343" t="s">
        <v>569</v>
      </c>
      <c r="L25" s="344">
        <v>8</v>
      </c>
    </row>
    <row r="26" spans="1:12" s="244" customFormat="1" ht="28.5" customHeight="1">
      <c r="A26" s="89">
        <v>23</v>
      </c>
      <c r="B26" s="253" t="str">
        <f t="shared" si="2"/>
        <v>200m.-1-4</v>
      </c>
      <c r="C26" s="138">
        <v>272</v>
      </c>
      <c r="D26" s="138"/>
      <c r="E26" s="339">
        <v>30820</v>
      </c>
      <c r="F26" s="340" t="s">
        <v>556</v>
      </c>
      <c r="G26" s="341" t="s">
        <v>555</v>
      </c>
      <c r="H26" s="342" t="s">
        <v>527</v>
      </c>
      <c r="I26" s="186"/>
      <c r="J26" s="343" t="s">
        <v>552</v>
      </c>
      <c r="K26" s="343" t="s">
        <v>569</v>
      </c>
      <c r="L26" s="344">
        <v>8</v>
      </c>
    </row>
    <row r="27" spans="1:12" s="244" customFormat="1" ht="28.5" customHeight="1">
      <c r="A27" s="89">
        <v>24</v>
      </c>
      <c r="B27" s="253" t="str">
        <f t="shared" si="2"/>
        <v>400m.-1-4</v>
      </c>
      <c r="C27" s="138">
        <v>281</v>
      </c>
      <c r="D27" s="138"/>
      <c r="E27" s="339">
        <v>30648</v>
      </c>
      <c r="F27" s="340" t="s">
        <v>557</v>
      </c>
      <c r="G27" s="341" t="s">
        <v>555</v>
      </c>
      <c r="H27" s="342" t="s">
        <v>528</v>
      </c>
      <c r="I27" s="186"/>
      <c r="J27" s="343" t="s">
        <v>552</v>
      </c>
      <c r="K27" s="343" t="s">
        <v>569</v>
      </c>
      <c r="L27" s="344">
        <v>8</v>
      </c>
    </row>
    <row r="28" spans="1:12" s="244" customFormat="1" ht="28.5" customHeight="1">
      <c r="A28" s="89">
        <v>25</v>
      </c>
      <c r="B28" s="253" t="str">
        <f t="shared" si="2"/>
        <v>400m.Eng.-1-4</v>
      </c>
      <c r="C28" s="138">
        <v>266</v>
      </c>
      <c r="D28" s="138"/>
      <c r="E28" s="339">
        <v>29512</v>
      </c>
      <c r="F28" s="340" t="s">
        <v>558</v>
      </c>
      <c r="G28" s="341" t="s">
        <v>555</v>
      </c>
      <c r="H28" s="342" t="s">
        <v>529</v>
      </c>
      <c r="I28" s="186"/>
      <c r="J28" s="343" t="s">
        <v>552</v>
      </c>
      <c r="K28" s="343" t="s">
        <v>569</v>
      </c>
      <c r="L28" s="344">
        <v>8</v>
      </c>
    </row>
    <row r="29" spans="1:12" s="244" customFormat="1" ht="28.5" customHeight="1">
      <c r="A29" s="89">
        <v>26</v>
      </c>
      <c r="B29" s="253" t="str">
        <f t="shared" si="2"/>
        <v>800m.-1-4</v>
      </c>
      <c r="C29" s="138">
        <v>281</v>
      </c>
      <c r="D29" s="138"/>
      <c r="E29" s="339">
        <v>30648</v>
      </c>
      <c r="F29" s="340" t="s">
        <v>557</v>
      </c>
      <c r="G29" s="341" t="s">
        <v>555</v>
      </c>
      <c r="H29" s="342" t="s">
        <v>531</v>
      </c>
      <c r="I29" s="186"/>
      <c r="J29" s="343" t="s">
        <v>552</v>
      </c>
      <c r="K29" s="343" t="s">
        <v>569</v>
      </c>
      <c r="L29" s="344">
        <v>8</v>
      </c>
    </row>
    <row r="30" spans="1:12" s="244" customFormat="1" ht="28.5" customHeight="1">
      <c r="A30" s="89">
        <v>27</v>
      </c>
      <c r="B30" s="253" t="str">
        <f t="shared" si="2"/>
        <v>1500m.-1-4</v>
      </c>
      <c r="C30" s="138">
        <v>280</v>
      </c>
      <c r="D30" s="138"/>
      <c r="E30" s="339">
        <v>33285</v>
      </c>
      <c r="F30" s="340" t="s">
        <v>559</v>
      </c>
      <c r="G30" s="341" t="s">
        <v>555</v>
      </c>
      <c r="H30" s="342" t="s">
        <v>532</v>
      </c>
      <c r="I30" s="186"/>
      <c r="J30" s="343" t="s">
        <v>552</v>
      </c>
      <c r="K30" s="343" t="s">
        <v>569</v>
      </c>
      <c r="L30" s="344">
        <v>8</v>
      </c>
    </row>
    <row r="31" spans="1:12" s="244" customFormat="1" ht="28.5" customHeight="1">
      <c r="A31" s="89">
        <v>28</v>
      </c>
      <c r="B31" s="253" t="str">
        <f t="shared" si="2"/>
        <v>3000m.-1-4</v>
      </c>
      <c r="C31" s="138" t="s">
        <v>840</v>
      </c>
      <c r="D31" s="138"/>
      <c r="E31" s="339" t="s">
        <v>840</v>
      </c>
      <c r="F31" s="340" t="s">
        <v>924</v>
      </c>
      <c r="G31" s="341" t="s">
        <v>555</v>
      </c>
      <c r="H31" s="342" t="s">
        <v>534</v>
      </c>
      <c r="I31" s="186"/>
      <c r="J31" s="343" t="s">
        <v>552</v>
      </c>
      <c r="K31" s="343" t="s">
        <v>569</v>
      </c>
      <c r="L31" s="344">
        <v>8</v>
      </c>
    </row>
    <row r="32" spans="1:12" s="244" customFormat="1" ht="28.5" customHeight="1">
      <c r="A32" s="89">
        <v>29</v>
      </c>
      <c r="B32" s="253" t="str">
        <f t="shared" si="2"/>
        <v>5000m.-1-4</v>
      </c>
      <c r="C32" s="138">
        <v>268</v>
      </c>
      <c r="D32" s="138"/>
      <c r="E32" s="339">
        <v>31362</v>
      </c>
      <c r="F32" s="340" t="s">
        <v>560</v>
      </c>
      <c r="G32" s="341" t="s">
        <v>555</v>
      </c>
      <c r="H32" s="342" t="s">
        <v>536</v>
      </c>
      <c r="I32" s="186"/>
      <c r="J32" s="343" t="s">
        <v>552</v>
      </c>
      <c r="K32" s="343" t="s">
        <v>569</v>
      </c>
      <c r="L32" s="344">
        <v>8</v>
      </c>
    </row>
    <row r="33" spans="1:12" s="244" customFormat="1" ht="28.5" customHeight="1">
      <c r="A33" s="89">
        <v>30</v>
      </c>
      <c r="B33" s="253" t="str">
        <f t="shared" si="2"/>
        <v>3000m.Eng.-1-4</v>
      </c>
      <c r="C33" s="138">
        <v>268</v>
      </c>
      <c r="D33" s="138"/>
      <c r="E33" s="339">
        <v>31362</v>
      </c>
      <c r="F33" s="340" t="s">
        <v>560</v>
      </c>
      <c r="G33" s="341" t="s">
        <v>555</v>
      </c>
      <c r="H33" s="342" t="s">
        <v>537</v>
      </c>
      <c r="I33" s="186"/>
      <c r="J33" s="343" t="s">
        <v>552</v>
      </c>
      <c r="K33" s="343" t="s">
        <v>569</v>
      </c>
      <c r="L33" s="344">
        <v>8</v>
      </c>
    </row>
    <row r="34" spans="1:12" s="244" customFormat="1" ht="28.5" customHeight="1">
      <c r="A34" s="89">
        <v>31</v>
      </c>
      <c r="B34" s="243" t="str">
        <f aca="true" t="shared" si="3" ref="B34:B41">CONCATENATE(H34,"-",L34)</f>
        <v>Uzun-8</v>
      </c>
      <c r="C34" s="138">
        <v>278</v>
      </c>
      <c r="D34" s="138"/>
      <c r="E34" s="339">
        <v>30769</v>
      </c>
      <c r="F34" s="340" t="s">
        <v>561</v>
      </c>
      <c r="G34" s="341" t="s">
        <v>555</v>
      </c>
      <c r="H34" s="342" t="s">
        <v>539</v>
      </c>
      <c r="I34" s="186"/>
      <c r="J34" s="343" t="s">
        <v>552</v>
      </c>
      <c r="K34" s="343" t="s">
        <v>569</v>
      </c>
      <c r="L34" s="344">
        <v>8</v>
      </c>
    </row>
    <row r="35" spans="1:12" s="244" customFormat="1" ht="28.5" customHeight="1">
      <c r="A35" s="89">
        <v>32</v>
      </c>
      <c r="B35" s="243" t="str">
        <f t="shared" si="3"/>
        <v>Üç  Adım-8</v>
      </c>
      <c r="C35" s="138">
        <v>279</v>
      </c>
      <c r="D35" s="138"/>
      <c r="E35" s="339">
        <v>31887</v>
      </c>
      <c r="F35" s="340" t="s">
        <v>562</v>
      </c>
      <c r="G35" s="341" t="s">
        <v>555</v>
      </c>
      <c r="H35" s="342" t="s">
        <v>540</v>
      </c>
      <c r="I35" s="186"/>
      <c r="J35" s="343" t="s">
        <v>552</v>
      </c>
      <c r="K35" s="343" t="s">
        <v>569</v>
      </c>
      <c r="L35" s="344">
        <v>8</v>
      </c>
    </row>
    <row r="36" spans="1:12" s="244" customFormat="1" ht="28.5" customHeight="1">
      <c r="A36" s="89">
        <v>33</v>
      </c>
      <c r="B36" s="243" t="str">
        <f t="shared" si="3"/>
        <v>Yüksek-8</v>
      </c>
      <c r="C36" s="138">
        <v>282</v>
      </c>
      <c r="D36" s="138"/>
      <c r="E36" s="339">
        <v>27193</v>
      </c>
      <c r="F36" s="340" t="s">
        <v>563</v>
      </c>
      <c r="G36" s="341" t="s">
        <v>555</v>
      </c>
      <c r="H36" s="342" t="s">
        <v>542</v>
      </c>
      <c r="I36" s="186"/>
      <c r="J36" s="343" t="s">
        <v>552</v>
      </c>
      <c r="K36" s="343" t="s">
        <v>569</v>
      </c>
      <c r="L36" s="344">
        <v>8</v>
      </c>
    </row>
    <row r="37" spans="1:12" s="244" customFormat="1" ht="28.5" customHeight="1">
      <c r="A37" s="89">
        <v>34</v>
      </c>
      <c r="B37" s="243" t="str">
        <f t="shared" si="3"/>
        <v>Sırık-8</v>
      </c>
      <c r="C37" s="138">
        <v>270</v>
      </c>
      <c r="D37" s="138"/>
      <c r="E37" s="339">
        <v>34523</v>
      </c>
      <c r="F37" s="340" t="s">
        <v>564</v>
      </c>
      <c r="G37" s="341" t="s">
        <v>555</v>
      </c>
      <c r="H37" s="342" t="s">
        <v>544</v>
      </c>
      <c r="I37" s="186"/>
      <c r="J37" s="343" t="s">
        <v>552</v>
      </c>
      <c r="K37" s="343" t="s">
        <v>569</v>
      </c>
      <c r="L37" s="344">
        <v>8</v>
      </c>
    </row>
    <row r="38" spans="1:12" s="140" customFormat="1" ht="28.5" customHeight="1">
      <c r="A38" s="89">
        <v>35</v>
      </c>
      <c r="B38" s="243" t="str">
        <f t="shared" si="3"/>
        <v>Disk-8</v>
      </c>
      <c r="C38" s="138">
        <v>269</v>
      </c>
      <c r="D38" s="138"/>
      <c r="E38" s="339">
        <v>34029</v>
      </c>
      <c r="F38" s="340" t="s">
        <v>565</v>
      </c>
      <c r="G38" s="341" t="s">
        <v>555</v>
      </c>
      <c r="H38" s="342" t="s">
        <v>546</v>
      </c>
      <c r="I38" s="186"/>
      <c r="J38" s="343" t="s">
        <v>552</v>
      </c>
      <c r="K38" s="343" t="s">
        <v>569</v>
      </c>
      <c r="L38" s="344">
        <v>8</v>
      </c>
    </row>
    <row r="39" spans="1:12" s="140" customFormat="1" ht="28.5" customHeight="1">
      <c r="A39" s="89">
        <v>36</v>
      </c>
      <c r="B39" s="243" t="str">
        <f t="shared" si="3"/>
        <v>Cirit-8</v>
      </c>
      <c r="C39" s="138">
        <v>274</v>
      </c>
      <c r="D39" s="138"/>
      <c r="E39" s="339">
        <v>32645</v>
      </c>
      <c r="F39" s="340" t="s">
        <v>566</v>
      </c>
      <c r="G39" s="341" t="s">
        <v>555</v>
      </c>
      <c r="H39" s="342" t="s">
        <v>548</v>
      </c>
      <c r="I39" s="186"/>
      <c r="J39" s="343" t="s">
        <v>552</v>
      </c>
      <c r="K39" s="343" t="s">
        <v>569</v>
      </c>
      <c r="L39" s="344">
        <v>8</v>
      </c>
    </row>
    <row r="40" spans="1:12" s="140" customFormat="1" ht="28.5" customHeight="1">
      <c r="A40" s="89">
        <v>37</v>
      </c>
      <c r="B40" s="243" t="str">
        <f t="shared" si="3"/>
        <v>Gülle-8</v>
      </c>
      <c r="C40" s="138">
        <v>502</v>
      </c>
      <c r="D40" s="138"/>
      <c r="E40" s="339">
        <v>29994</v>
      </c>
      <c r="F40" s="340" t="s">
        <v>567</v>
      </c>
      <c r="G40" s="341" t="s">
        <v>555</v>
      </c>
      <c r="H40" s="342" t="s">
        <v>549</v>
      </c>
      <c r="I40" s="186"/>
      <c r="J40" s="343" t="s">
        <v>552</v>
      </c>
      <c r="K40" s="343" t="s">
        <v>569</v>
      </c>
      <c r="L40" s="344">
        <v>8</v>
      </c>
    </row>
    <row r="41" spans="1:12" s="140" customFormat="1" ht="28.5" customHeight="1">
      <c r="A41" s="89">
        <v>38</v>
      </c>
      <c r="B41" s="243" t="str">
        <f t="shared" si="3"/>
        <v>Çekiç-8</v>
      </c>
      <c r="C41" s="331">
        <v>267</v>
      </c>
      <c r="D41" s="331"/>
      <c r="E41" s="332">
        <v>35607</v>
      </c>
      <c r="F41" s="333" t="s">
        <v>568</v>
      </c>
      <c r="G41" s="334" t="s">
        <v>555</v>
      </c>
      <c r="H41" s="335" t="s">
        <v>551</v>
      </c>
      <c r="I41" s="336"/>
      <c r="J41" s="337" t="s">
        <v>552</v>
      </c>
      <c r="K41" s="337" t="s">
        <v>569</v>
      </c>
      <c r="L41" s="338">
        <v>8</v>
      </c>
    </row>
    <row r="42" spans="1:12" s="140" customFormat="1" ht="92.25" customHeight="1">
      <c r="A42" s="89">
        <v>39</v>
      </c>
      <c r="B42" s="243" t="str">
        <f aca="true" t="shared" si="4" ref="B42:B53">CONCATENATE(H42,"-",J42,"-",K42)</f>
        <v>4X100M-1-4</v>
      </c>
      <c r="C42" s="138" t="s">
        <v>846</v>
      </c>
      <c r="D42" s="138"/>
      <c r="E42" s="339" t="s">
        <v>851</v>
      </c>
      <c r="F42" s="340" t="s">
        <v>847</v>
      </c>
      <c r="G42" s="341" t="s">
        <v>555</v>
      </c>
      <c r="H42" s="342" t="s">
        <v>331</v>
      </c>
      <c r="I42" s="186"/>
      <c r="J42" s="343" t="s">
        <v>552</v>
      </c>
      <c r="K42" s="343" t="s">
        <v>569</v>
      </c>
      <c r="L42" s="344">
        <v>8</v>
      </c>
    </row>
    <row r="43" spans="1:12" s="140" customFormat="1" ht="92.25" customHeight="1">
      <c r="A43" s="89">
        <v>40</v>
      </c>
      <c r="B43" s="243" t="str">
        <f t="shared" si="4"/>
        <v>4X400M-1-4</v>
      </c>
      <c r="C43" s="138" t="s">
        <v>929</v>
      </c>
      <c r="D43" s="138"/>
      <c r="E43" s="339" t="s">
        <v>928</v>
      </c>
      <c r="F43" s="340" t="s">
        <v>927</v>
      </c>
      <c r="G43" s="341" t="s">
        <v>555</v>
      </c>
      <c r="H43" s="342" t="s">
        <v>332</v>
      </c>
      <c r="I43" s="186"/>
      <c r="J43" s="343" t="s">
        <v>552</v>
      </c>
      <c r="K43" s="343" t="s">
        <v>569</v>
      </c>
      <c r="L43" s="344">
        <v>8</v>
      </c>
    </row>
    <row r="44" spans="1:12" s="140" customFormat="1" ht="28.5" customHeight="1">
      <c r="A44" s="89">
        <v>41</v>
      </c>
      <c r="B44" s="243" t="str">
        <f t="shared" si="4"/>
        <v>100m.Eng.-1-6</v>
      </c>
      <c r="C44" s="219">
        <v>297</v>
      </c>
      <c r="D44" s="219"/>
      <c r="E44" s="220" t="s">
        <v>570</v>
      </c>
      <c r="F44" s="221" t="s">
        <v>571</v>
      </c>
      <c r="G44" s="226" t="s">
        <v>572</v>
      </c>
      <c r="H44" s="222" t="s">
        <v>523</v>
      </c>
      <c r="I44" s="223"/>
      <c r="J44" s="224" t="s">
        <v>552</v>
      </c>
      <c r="K44" s="224" t="s">
        <v>599</v>
      </c>
      <c r="L44" s="225">
        <v>5</v>
      </c>
    </row>
    <row r="45" spans="1:12" s="140" customFormat="1" ht="28.5" customHeight="1">
      <c r="A45" s="89">
        <v>42</v>
      </c>
      <c r="B45" s="243" t="str">
        <f t="shared" si="4"/>
        <v>100m.-1-6</v>
      </c>
      <c r="C45" s="219">
        <v>285</v>
      </c>
      <c r="D45" s="219"/>
      <c r="E45" s="220" t="s">
        <v>573</v>
      </c>
      <c r="F45" s="221" t="s">
        <v>574</v>
      </c>
      <c r="G45" s="226" t="s">
        <v>572</v>
      </c>
      <c r="H45" s="222" t="s">
        <v>525</v>
      </c>
      <c r="I45" s="223"/>
      <c r="J45" s="224" t="s">
        <v>552</v>
      </c>
      <c r="K45" s="224" t="s">
        <v>599</v>
      </c>
      <c r="L45" s="225">
        <v>5</v>
      </c>
    </row>
    <row r="46" spans="1:12" s="140" customFormat="1" ht="28.5" customHeight="1">
      <c r="A46" s="89">
        <v>43</v>
      </c>
      <c r="B46" s="243" t="str">
        <f t="shared" si="4"/>
        <v>200m.-1-6</v>
      </c>
      <c r="C46" s="219">
        <v>296</v>
      </c>
      <c r="D46" s="219"/>
      <c r="E46" s="220" t="s">
        <v>575</v>
      </c>
      <c r="F46" s="221" t="s">
        <v>576</v>
      </c>
      <c r="G46" s="226" t="s">
        <v>572</v>
      </c>
      <c r="H46" s="222" t="s">
        <v>527</v>
      </c>
      <c r="I46" s="223"/>
      <c r="J46" s="224" t="s">
        <v>552</v>
      </c>
      <c r="K46" s="224" t="s">
        <v>599</v>
      </c>
      <c r="L46" s="225">
        <v>5</v>
      </c>
    </row>
    <row r="47" spans="1:12" s="140" customFormat="1" ht="28.5" customHeight="1">
      <c r="A47" s="89">
        <v>44</v>
      </c>
      <c r="B47" s="243" t="str">
        <f t="shared" si="4"/>
        <v>400m.-1-6</v>
      </c>
      <c r="C47" s="219">
        <v>296</v>
      </c>
      <c r="D47" s="219"/>
      <c r="E47" s="220" t="s">
        <v>575</v>
      </c>
      <c r="F47" s="221" t="s">
        <v>576</v>
      </c>
      <c r="G47" s="226" t="s">
        <v>572</v>
      </c>
      <c r="H47" s="222" t="s">
        <v>528</v>
      </c>
      <c r="I47" s="223"/>
      <c r="J47" s="224" t="s">
        <v>552</v>
      </c>
      <c r="K47" s="224" t="s">
        <v>599</v>
      </c>
      <c r="L47" s="225">
        <v>5</v>
      </c>
    </row>
    <row r="48" spans="1:12" s="140" customFormat="1" ht="28.5" customHeight="1">
      <c r="A48" s="89">
        <v>45</v>
      </c>
      <c r="B48" s="243" t="str">
        <f t="shared" si="4"/>
        <v>400m.Eng.-1-6</v>
      </c>
      <c r="C48" s="219">
        <v>297</v>
      </c>
      <c r="D48" s="219"/>
      <c r="E48" s="220" t="s">
        <v>570</v>
      </c>
      <c r="F48" s="221" t="s">
        <v>571</v>
      </c>
      <c r="G48" s="226" t="s">
        <v>572</v>
      </c>
      <c r="H48" s="222" t="s">
        <v>529</v>
      </c>
      <c r="I48" s="223"/>
      <c r="J48" s="224" t="s">
        <v>552</v>
      </c>
      <c r="K48" s="224" t="s">
        <v>599</v>
      </c>
      <c r="L48" s="225">
        <v>5</v>
      </c>
    </row>
    <row r="49" spans="1:12" s="140" customFormat="1" ht="28.5" customHeight="1">
      <c r="A49" s="89">
        <v>46</v>
      </c>
      <c r="B49" s="243" t="str">
        <f t="shared" si="4"/>
        <v>800m.-1-6</v>
      </c>
      <c r="C49" s="219">
        <v>290</v>
      </c>
      <c r="D49" s="219"/>
      <c r="E49" s="220" t="s">
        <v>577</v>
      </c>
      <c r="F49" s="221" t="s">
        <v>578</v>
      </c>
      <c r="G49" s="226" t="s">
        <v>572</v>
      </c>
      <c r="H49" s="222" t="s">
        <v>531</v>
      </c>
      <c r="I49" s="223"/>
      <c r="J49" s="224" t="s">
        <v>552</v>
      </c>
      <c r="K49" s="224" t="s">
        <v>599</v>
      </c>
      <c r="L49" s="225">
        <v>5</v>
      </c>
    </row>
    <row r="50" spans="1:12" s="140" customFormat="1" ht="28.5" customHeight="1">
      <c r="A50" s="89">
        <v>47</v>
      </c>
      <c r="B50" s="243" t="str">
        <f t="shared" si="4"/>
        <v>1500m.-1-6</v>
      </c>
      <c r="C50" s="219">
        <v>298</v>
      </c>
      <c r="D50" s="219"/>
      <c r="E50" s="220" t="s">
        <v>579</v>
      </c>
      <c r="F50" s="221" t="s">
        <v>580</v>
      </c>
      <c r="G50" s="226" t="s">
        <v>572</v>
      </c>
      <c r="H50" s="222" t="s">
        <v>532</v>
      </c>
      <c r="I50" s="223"/>
      <c r="J50" s="224" t="s">
        <v>552</v>
      </c>
      <c r="K50" s="224" t="s">
        <v>599</v>
      </c>
      <c r="L50" s="225">
        <v>5</v>
      </c>
    </row>
    <row r="51" spans="1:12" s="140" customFormat="1" ht="28.5" customHeight="1">
      <c r="A51" s="89">
        <v>48</v>
      </c>
      <c r="B51" s="243" t="str">
        <f t="shared" si="4"/>
        <v>3000m.-1-6</v>
      </c>
      <c r="C51" s="219">
        <v>298</v>
      </c>
      <c r="D51" s="219"/>
      <c r="E51" s="220" t="s">
        <v>579</v>
      </c>
      <c r="F51" s="221" t="s">
        <v>580</v>
      </c>
      <c r="G51" s="226" t="s">
        <v>572</v>
      </c>
      <c r="H51" s="222" t="s">
        <v>534</v>
      </c>
      <c r="I51" s="223"/>
      <c r="J51" s="224" t="s">
        <v>552</v>
      </c>
      <c r="K51" s="224" t="s">
        <v>599</v>
      </c>
      <c r="L51" s="225">
        <v>5</v>
      </c>
    </row>
    <row r="52" spans="1:12" s="140" customFormat="1" ht="28.5" customHeight="1">
      <c r="A52" s="89">
        <v>49</v>
      </c>
      <c r="B52" s="243" t="str">
        <f t="shared" si="4"/>
        <v>5000m.-1-6</v>
      </c>
      <c r="C52" s="219">
        <v>294</v>
      </c>
      <c r="D52" s="219"/>
      <c r="E52" s="220" t="s">
        <v>581</v>
      </c>
      <c r="F52" s="221" t="s">
        <v>582</v>
      </c>
      <c r="G52" s="226" t="s">
        <v>572</v>
      </c>
      <c r="H52" s="222" t="s">
        <v>536</v>
      </c>
      <c r="I52" s="223"/>
      <c r="J52" s="224" t="s">
        <v>552</v>
      </c>
      <c r="K52" s="224" t="s">
        <v>599</v>
      </c>
      <c r="L52" s="225">
        <v>5</v>
      </c>
    </row>
    <row r="53" spans="1:12" s="140" customFormat="1" ht="28.5" customHeight="1">
      <c r="A53" s="89">
        <v>50</v>
      </c>
      <c r="B53" s="243" t="str">
        <f t="shared" si="4"/>
        <v>3000m.Eng.-1-6</v>
      </c>
      <c r="C53" s="219">
        <v>299</v>
      </c>
      <c r="D53" s="219"/>
      <c r="E53" s="220" t="s">
        <v>583</v>
      </c>
      <c r="F53" s="221" t="s">
        <v>584</v>
      </c>
      <c r="G53" s="226" t="s">
        <v>572</v>
      </c>
      <c r="H53" s="222" t="s">
        <v>537</v>
      </c>
      <c r="I53" s="223"/>
      <c r="J53" s="224" t="s">
        <v>552</v>
      </c>
      <c r="K53" s="224" t="s">
        <v>599</v>
      </c>
      <c r="L53" s="225">
        <v>5</v>
      </c>
    </row>
    <row r="54" spans="1:12" s="140" customFormat="1" ht="28.5" customHeight="1">
      <c r="A54" s="89">
        <v>51</v>
      </c>
      <c r="B54" s="243" t="str">
        <f aca="true" t="shared" si="5" ref="B54:B61">CONCATENATE(H54,"-",L54)</f>
        <v>Uzun-5</v>
      </c>
      <c r="C54" s="219">
        <v>287</v>
      </c>
      <c r="D54" s="219"/>
      <c r="E54" s="220" t="s">
        <v>585</v>
      </c>
      <c r="F54" s="221" t="s">
        <v>586</v>
      </c>
      <c r="G54" s="226" t="s">
        <v>572</v>
      </c>
      <c r="H54" s="222" t="s">
        <v>539</v>
      </c>
      <c r="I54" s="223"/>
      <c r="J54" s="224" t="s">
        <v>552</v>
      </c>
      <c r="K54" s="224" t="s">
        <v>599</v>
      </c>
      <c r="L54" s="225">
        <v>5</v>
      </c>
    </row>
    <row r="55" spans="1:12" s="140" customFormat="1" ht="28.5" customHeight="1">
      <c r="A55" s="89">
        <v>52</v>
      </c>
      <c r="B55" s="243" t="str">
        <f t="shared" si="5"/>
        <v>Üç  Adım-5</v>
      </c>
      <c r="C55" s="219">
        <v>287</v>
      </c>
      <c r="D55" s="219"/>
      <c r="E55" s="220" t="s">
        <v>585</v>
      </c>
      <c r="F55" s="221" t="s">
        <v>586</v>
      </c>
      <c r="G55" s="226" t="s">
        <v>572</v>
      </c>
      <c r="H55" s="222" t="s">
        <v>540</v>
      </c>
      <c r="I55" s="223"/>
      <c r="J55" s="224" t="s">
        <v>552</v>
      </c>
      <c r="K55" s="224" t="s">
        <v>599</v>
      </c>
      <c r="L55" s="225">
        <v>5</v>
      </c>
    </row>
    <row r="56" spans="1:12" s="140" customFormat="1" ht="28.5" customHeight="1">
      <c r="A56" s="89">
        <v>53</v>
      </c>
      <c r="B56" s="243" t="str">
        <f t="shared" si="5"/>
        <v>Yüksek-5</v>
      </c>
      <c r="C56" s="219">
        <v>295</v>
      </c>
      <c r="D56" s="219"/>
      <c r="E56" s="220" t="s">
        <v>587</v>
      </c>
      <c r="F56" s="221" t="s">
        <v>588</v>
      </c>
      <c r="G56" s="226" t="s">
        <v>572</v>
      </c>
      <c r="H56" s="222" t="s">
        <v>542</v>
      </c>
      <c r="I56" s="223"/>
      <c r="J56" s="224" t="s">
        <v>552</v>
      </c>
      <c r="K56" s="224" t="s">
        <v>599</v>
      </c>
      <c r="L56" s="225">
        <v>5</v>
      </c>
    </row>
    <row r="57" spans="1:12" s="140" customFormat="1" ht="28.5" customHeight="1">
      <c r="A57" s="89">
        <v>54</v>
      </c>
      <c r="B57" s="243" t="str">
        <f t="shared" si="5"/>
        <v>Sırık-5</v>
      </c>
      <c r="C57" s="219">
        <v>286</v>
      </c>
      <c r="D57" s="219"/>
      <c r="E57" s="220" t="s">
        <v>589</v>
      </c>
      <c r="F57" s="221" t="s">
        <v>590</v>
      </c>
      <c r="G57" s="226" t="s">
        <v>572</v>
      </c>
      <c r="H57" s="222" t="s">
        <v>544</v>
      </c>
      <c r="I57" s="223"/>
      <c r="J57" s="224" t="s">
        <v>552</v>
      </c>
      <c r="K57" s="224" t="s">
        <v>599</v>
      </c>
      <c r="L57" s="225">
        <v>5</v>
      </c>
    </row>
    <row r="58" spans="1:12" s="140" customFormat="1" ht="28.5" customHeight="1">
      <c r="A58" s="89">
        <v>55</v>
      </c>
      <c r="B58" s="243" t="str">
        <f t="shared" si="5"/>
        <v>Disk-5</v>
      </c>
      <c r="C58" s="219">
        <v>292</v>
      </c>
      <c r="D58" s="219"/>
      <c r="E58" s="220" t="s">
        <v>591</v>
      </c>
      <c r="F58" s="221" t="s">
        <v>592</v>
      </c>
      <c r="G58" s="226" t="s">
        <v>572</v>
      </c>
      <c r="H58" s="222" t="s">
        <v>546</v>
      </c>
      <c r="I58" s="223"/>
      <c r="J58" s="224" t="s">
        <v>552</v>
      </c>
      <c r="K58" s="224" t="s">
        <v>599</v>
      </c>
      <c r="L58" s="225">
        <v>5</v>
      </c>
    </row>
    <row r="59" spans="1:12" s="140" customFormat="1" ht="28.5" customHeight="1">
      <c r="A59" s="89">
        <v>56</v>
      </c>
      <c r="B59" s="243" t="str">
        <f t="shared" si="5"/>
        <v>Cirit-5</v>
      </c>
      <c r="C59" s="219">
        <v>283</v>
      </c>
      <c r="D59" s="219"/>
      <c r="E59" s="220" t="s">
        <v>593</v>
      </c>
      <c r="F59" s="221" t="s">
        <v>594</v>
      </c>
      <c r="G59" s="226" t="s">
        <v>572</v>
      </c>
      <c r="H59" s="222" t="s">
        <v>548</v>
      </c>
      <c r="I59" s="223"/>
      <c r="J59" s="224" t="s">
        <v>552</v>
      </c>
      <c r="K59" s="224" t="s">
        <v>599</v>
      </c>
      <c r="L59" s="225">
        <v>5</v>
      </c>
    </row>
    <row r="60" spans="1:12" s="140" customFormat="1" ht="28.5" customHeight="1">
      <c r="A60" s="89">
        <v>57</v>
      </c>
      <c r="B60" s="243" t="str">
        <f t="shared" si="5"/>
        <v>Gülle-5</v>
      </c>
      <c r="C60" s="219">
        <v>284</v>
      </c>
      <c r="D60" s="219"/>
      <c r="E60" s="220" t="s">
        <v>595</v>
      </c>
      <c r="F60" s="221" t="s">
        <v>596</v>
      </c>
      <c r="G60" s="226" t="s">
        <v>572</v>
      </c>
      <c r="H60" s="222" t="s">
        <v>549</v>
      </c>
      <c r="I60" s="223"/>
      <c r="J60" s="224" t="s">
        <v>552</v>
      </c>
      <c r="K60" s="224" t="s">
        <v>599</v>
      </c>
      <c r="L60" s="225">
        <v>5</v>
      </c>
    </row>
    <row r="61" spans="1:12" s="140" customFormat="1" ht="28.5" customHeight="1">
      <c r="A61" s="89">
        <v>58</v>
      </c>
      <c r="B61" s="243" t="str">
        <f t="shared" si="5"/>
        <v>Çekiç-5</v>
      </c>
      <c r="C61" s="322">
        <v>300</v>
      </c>
      <c r="D61" s="322"/>
      <c r="E61" s="323" t="s">
        <v>597</v>
      </c>
      <c r="F61" s="324" t="s">
        <v>598</v>
      </c>
      <c r="G61" s="325" t="s">
        <v>572</v>
      </c>
      <c r="H61" s="326" t="s">
        <v>551</v>
      </c>
      <c r="I61" s="327"/>
      <c r="J61" s="328" t="s">
        <v>552</v>
      </c>
      <c r="K61" s="328" t="s">
        <v>599</v>
      </c>
      <c r="L61" s="329">
        <v>5</v>
      </c>
    </row>
    <row r="62" spans="1:12" s="140" customFormat="1" ht="89.25" customHeight="1">
      <c r="A62" s="89">
        <v>59</v>
      </c>
      <c r="B62" s="330" t="str">
        <f aca="true" t="shared" si="6" ref="B62:B73">CONCATENATE(H62,"-",J62,"-",K62)</f>
        <v>4X100M-1-6</v>
      </c>
      <c r="C62" s="322" t="s">
        <v>848</v>
      </c>
      <c r="D62" s="322"/>
      <c r="E62" s="323" t="s">
        <v>837</v>
      </c>
      <c r="F62" s="324" t="s">
        <v>849</v>
      </c>
      <c r="G62" s="325" t="s">
        <v>572</v>
      </c>
      <c r="H62" s="326" t="s">
        <v>331</v>
      </c>
      <c r="I62" s="327"/>
      <c r="J62" s="328" t="s">
        <v>552</v>
      </c>
      <c r="K62" s="328" t="s">
        <v>599</v>
      </c>
      <c r="L62" s="329">
        <v>5</v>
      </c>
    </row>
    <row r="63" spans="1:12" s="140" customFormat="1" ht="89.25" customHeight="1" thickBot="1">
      <c r="A63" s="89">
        <v>60</v>
      </c>
      <c r="B63" s="254" t="str">
        <f t="shared" si="6"/>
        <v>4X400M-1-6</v>
      </c>
      <c r="C63" s="245" t="s">
        <v>932</v>
      </c>
      <c r="D63" s="245"/>
      <c r="E63" s="246" t="s">
        <v>931</v>
      </c>
      <c r="F63" s="247" t="s">
        <v>930</v>
      </c>
      <c r="G63" s="248" t="s">
        <v>572</v>
      </c>
      <c r="H63" s="249" t="s">
        <v>332</v>
      </c>
      <c r="I63" s="250"/>
      <c r="J63" s="251" t="s">
        <v>552</v>
      </c>
      <c r="K63" s="251" t="s">
        <v>599</v>
      </c>
      <c r="L63" s="252">
        <v>5</v>
      </c>
    </row>
    <row r="64" spans="1:12" s="244" customFormat="1" ht="28.5" customHeight="1">
      <c r="A64" s="89">
        <v>61</v>
      </c>
      <c r="B64" s="253" t="str">
        <f t="shared" si="6"/>
        <v>100m.Eng.-1-2</v>
      </c>
      <c r="C64" s="331">
        <v>306</v>
      </c>
      <c r="D64" s="331"/>
      <c r="E64" s="332">
        <v>35360</v>
      </c>
      <c r="F64" s="333" t="s">
        <v>600</v>
      </c>
      <c r="G64" s="334" t="s">
        <v>601</v>
      </c>
      <c r="H64" s="335" t="s">
        <v>523</v>
      </c>
      <c r="I64" s="336"/>
      <c r="J64" s="337" t="s">
        <v>552</v>
      </c>
      <c r="K64" s="337" t="s">
        <v>616</v>
      </c>
      <c r="L64" s="338">
        <v>4</v>
      </c>
    </row>
    <row r="65" spans="1:12" s="244" customFormat="1" ht="28.5" customHeight="1">
      <c r="A65" s="89">
        <v>62</v>
      </c>
      <c r="B65" s="253" t="str">
        <f t="shared" si="6"/>
        <v>100m.-1-2</v>
      </c>
      <c r="C65" s="138">
        <v>301</v>
      </c>
      <c r="D65" s="138"/>
      <c r="E65" s="339">
        <v>26666</v>
      </c>
      <c r="F65" s="340" t="s">
        <v>602</v>
      </c>
      <c r="G65" s="341" t="s">
        <v>601</v>
      </c>
      <c r="H65" s="342" t="s">
        <v>525</v>
      </c>
      <c r="I65" s="186"/>
      <c r="J65" s="343" t="s">
        <v>552</v>
      </c>
      <c r="K65" s="343" t="s">
        <v>616</v>
      </c>
      <c r="L65" s="344">
        <v>4</v>
      </c>
    </row>
    <row r="66" spans="1:12" s="244" customFormat="1" ht="28.5" customHeight="1">
      <c r="A66" s="89">
        <v>63</v>
      </c>
      <c r="B66" s="253" t="str">
        <f t="shared" si="6"/>
        <v>200m.-1-2</v>
      </c>
      <c r="C66" s="138">
        <v>307</v>
      </c>
      <c r="D66" s="138"/>
      <c r="E66" s="339">
        <v>35065</v>
      </c>
      <c r="F66" s="340" t="s">
        <v>926</v>
      </c>
      <c r="G66" s="341" t="s">
        <v>601</v>
      </c>
      <c r="H66" s="342" t="s">
        <v>527</v>
      </c>
      <c r="I66" s="186"/>
      <c r="J66" s="343" t="s">
        <v>552</v>
      </c>
      <c r="K66" s="343" t="s">
        <v>616</v>
      </c>
      <c r="L66" s="344">
        <v>4</v>
      </c>
    </row>
    <row r="67" spans="1:12" s="244" customFormat="1" ht="28.5" customHeight="1">
      <c r="A67" s="89">
        <v>64</v>
      </c>
      <c r="B67" s="253" t="str">
        <f t="shared" si="6"/>
        <v>400m.-1-2</v>
      </c>
      <c r="C67" s="138">
        <v>305</v>
      </c>
      <c r="D67" s="138"/>
      <c r="E67" s="339">
        <v>34647</v>
      </c>
      <c r="F67" s="340" t="s">
        <v>603</v>
      </c>
      <c r="G67" s="341" t="s">
        <v>601</v>
      </c>
      <c r="H67" s="342" t="s">
        <v>528</v>
      </c>
      <c r="I67" s="186"/>
      <c r="J67" s="343" t="s">
        <v>552</v>
      </c>
      <c r="K67" s="343" t="s">
        <v>616</v>
      </c>
      <c r="L67" s="344">
        <v>4</v>
      </c>
    </row>
    <row r="68" spans="1:12" s="244" customFormat="1" ht="28.5" customHeight="1">
      <c r="A68" s="89">
        <v>65</v>
      </c>
      <c r="B68" s="253" t="str">
        <f t="shared" si="6"/>
        <v>400m.Eng.-1-2</v>
      </c>
      <c r="C68" s="138">
        <v>305</v>
      </c>
      <c r="D68" s="138"/>
      <c r="E68" s="339">
        <v>34647</v>
      </c>
      <c r="F68" s="340" t="s">
        <v>603</v>
      </c>
      <c r="G68" s="341" t="s">
        <v>601</v>
      </c>
      <c r="H68" s="342" t="s">
        <v>529</v>
      </c>
      <c r="I68" s="186"/>
      <c r="J68" s="343" t="s">
        <v>552</v>
      </c>
      <c r="K68" s="343" t="s">
        <v>616</v>
      </c>
      <c r="L68" s="344">
        <v>4</v>
      </c>
    </row>
    <row r="69" spans="1:12" s="244" customFormat="1" ht="28.5" customHeight="1">
      <c r="A69" s="89">
        <v>66</v>
      </c>
      <c r="B69" s="253" t="str">
        <f t="shared" si="6"/>
        <v>800m.-1-2</v>
      </c>
      <c r="C69" s="138">
        <v>313</v>
      </c>
      <c r="D69" s="138"/>
      <c r="E69" s="339">
        <v>35354</v>
      </c>
      <c r="F69" s="340" t="s">
        <v>604</v>
      </c>
      <c r="G69" s="341" t="s">
        <v>601</v>
      </c>
      <c r="H69" s="342" t="s">
        <v>531</v>
      </c>
      <c r="I69" s="186"/>
      <c r="J69" s="343" t="s">
        <v>552</v>
      </c>
      <c r="K69" s="343" t="s">
        <v>616</v>
      </c>
      <c r="L69" s="344">
        <v>4</v>
      </c>
    </row>
    <row r="70" spans="1:12" s="244" customFormat="1" ht="28.5" customHeight="1">
      <c r="A70" s="89">
        <v>67</v>
      </c>
      <c r="B70" s="253" t="str">
        <f t="shared" si="6"/>
        <v>1500m.-1-2</v>
      </c>
      <c r="C70" s="138">
        <v>313</v>
      </c>
      <c r="D70" s="138"/>
      <c r="E70" s="339">
        <v>35354</v>
      </c>
      <c r="F70" s="340" t="s">
        <v>604</v>
      </c>
      <c r="G70" s="341" t="s">
        <v>601</v>
      </c>
      <c r="H70" s="342" t="s">
        <v>532</v>
      </c>
      <c r="I70" s="186"/>
      <c r="J70" s="343" t="s">
        <v>552</v>
      </c>
      <c r="K70" s="343" t="s">
        <v>616</v>
      </c>
      <c r="L70" s="344">
        <v>4</v>
      </c>
    </row>
    <row r="71" spans="1:12" s="244" customFormat="1" ht="28.5" customHeight="1">
      <c r="A71" s="89">
        <v>68</v>
      </c>
      <c r="B71" s="253" t="str">
        <f t="shared" si="6"/>
        <v>3000m.-1-2</v>
      </c>
      <c r="C71" s="138">
        <v>304</v>
      </c>
      <c r="D71" s="138"/>
      <c r="E71" s="339">
        <v>34973</v>
      </c>
      <c r="F71" s="340" t="s">
        <v>605</v>
      </c>
      <c r="G71" s="341" t="s">
        <v>601</v>
      </c>
      <c r="H71" s="342" t="s">
        <v>534</v>
      </c>
      <c r="I71" s="186"/>
      <c r="J71" s="343" t="s">
        <v>552</v>
      </c>
      <c r="K71" s="343" t="s">
        <v>616</v>
      </c>
      <c r="L71" s="344">
        <v>4</v>
      </c>
    </row>
    <row r="72" spans="1:12" s="244" customFormat="1" ht="28.5" customHeight="1">
      <c r="A72" s="89">
        <v>69</v>
      </c>
      <c r="B72" s="253" t="str">
        <f t="shared" si="6"/>
        <v>5000m.-1-2</v>
      </c>
      <c r="C72" s="138">
        <v>315</v>
      </c>
      <c r="D72" s="138"/>
      <c r="E72" s="339">
        <v>33981</v>
      </c>
      <c r="F72" s="340" t="s">
        <v>606</v>
      </c>
      <c r="G72" s="341" t="s">
        <v>601</v>
      </c>
      <c r="H72" s="342" t="s">
        <v>536</v>
      </c>
      <c r="I72" s="186"/>
      <c r="J72" s="343" t="s">
        <v>552</v>
      </c>
      <c r="K72" s="343" t="s">
        <v>616</v>
      </c>
      <c r="L72" s="344">
        <v>4</v>
      </c>
    </row>
    <row r="73" spans="1:12" s="244" customFormat="1" ht="28.5" customHeight="1">
      <c r="A73" s="89">
        <v>70</v>
      </c>
      <c r="B73" s="253" t="str">
        <f t="shared" si="6"/>
        <v>3000m.Eng.-1-2</v>
      </c>
      <c r="C73" s="138">
        <v>311</v>
      </c>
      <c r="D73" s="138"/>
      <c r="E73" s="339">
        <v>35144</v>
      </c>
      <c r="F73" s="340" t="s">
        <v>607</v>
      </c>
      <c r="G73" s="341" t="s">
        <v>601</v>
      </c>
      <c r="H73" s="342" t="s">
        <v>537</v>
      </c>
      <c r="I73" s="186"/>
      <c r="J73" s="343" t="s">
        <v>552</v>
      </c>
      <c r="K73" s="343" t="s">
        <v>616</v>
      </c>
      <c r="L73" s="344">
        <v>4</v>
      </c>
    </row>
    <row r="74" spans="1:12" s="244" customFormat="1" ht="28.5" customHeight="1">
      <c r="A74" s="89">
        <v>71</v>
      </c>
      <c r="B74" s="243" t="str">
        <f aca="true" t="shared" si="7" ref="B74:B81">CONCATENATE(H74,"-",L74)</f>
        <v>Uzun-4</v>
      </c>
      <c r="C74" s="138">
        <v>302</v>
      </c>
      <c r="D74" s="138"/>
      <c r="E74" s="339">
        <v>34608</v>
      </c>
      <c r="F74" s="340" t="s">
        <v>608</v>
      </c>
      <c r="G74" s="341" t="s">
        <v>601</v>
      </c>
      <c r="H74" s="342" t="s">
        <v>539</v>
      </c>
      <c r="I74" s="186"/>
      <c r="J74" s="343" t="s">
        <v>552</v>
      </c>
      <c r="K74" s="343" t="s">
        <v>616</v>
      </c>
      <c r="L74" s="344">
        <v>4</v>
      </c>
    </row>
    <row r="75" spans="1:12" s="244" customFormat="1" ht="28.5" customHeight="1">
      <c r="A75" s="89">
        <v>72</v>
      </c>
      <c r="B75" s="243" t="str">
        <f t="shared" si="7"/>
        <v>Üç  Adım-4</v>
      </c>
      <c r="C75" s="138">
        <v>302</v>
      </c>
      <c r="D75" s="138"/>
      <c r="E75" s="339">
        <v>34608</v>
      </c>
      <c r="F75" s="340" t="s">
        <v>608</v>
      </c>
      <c r="G75" s="341" t="s">
        <v>601</v>
      </c>
      <c r="H75" s="342" t="s">
        <v>540</v>
      </c>
      <c r="I75" s="186"/>
      <c r="J75" s="343" t="s">
        <v>552</v>
      </c>
      <c r="K75" s="343" t="s">
        <v>616</v>
      </c>
      <c r="L75" s="344">
        <v>4</v>
      </c>
    </row>
    <row r="76" spans="1:12" s="244" customFormat="1" ht="28.5" customHeight="1">
      <c r="A76" s="89">
        <v>73</v>
      </c>
      <c r="B76" s="243" t="str">
        <f t="shared" si="7"/>
        <v>Yüksek-4</v>
      </c>
      <c r="C76" s="138">
        <v>314</v>
      </c>
      <c r="D76" s="138"/>
      <c r="E76" s="339">
        <v>35519</v>
      </c>
      <c r="F76" s="340" t="s">
        <v>609</v>
      </c>
      <c r="G76" s="341" t="s">
        <v>601</v>
      </c>
      <c r="H76" s="342" t="s">
        <v>542</v>
      </c>
      <c r="I76" s="186"/>
      <c r="J76" s="343" t="s">
        <v>552</v>
      </c>
      <c r="K76" s="343" t="s">
        <v>616</v>
      </c>
      <c r="L76" s="344">
        <v>4</v>
      </c>
    </row>
    <row r="77" spans="1:12" s="244" customFormat="1" ht="28.5" customHeight="1">
      <c r="A77" s="89">
        <v>74</v>
      </c>
      <c r="B77" s="243" t="str">
        <f t="shared" si="7"/>
        <v>Sırık-4</v>
      </c>
      <c r="C77" s="138">
        <v>310</v>
      </c>
      <c r="D77" s="138"/>
      <c r="E77" s="339">
        <v>34772</v>
      </c>
      <c r="F77" s="340" t="s">
        <v>610</v>
      </c>
      <c r="G77" s="341" t="s">
        <v>601</v>
      </c>
      <c r="H77" s="342" t="s">
        <v>544</v>
      </c>
      <c r="I77" s="186"/>
      <c r="J77" s="343" t="s">
        <v>552</v>
      </c>
      <c r="K77" s="343" t="s">
        <v>616</v>
      </c>
      <c r="L77" s="344">
        <v>4</v>
      </c>
    </row>
    <row r="78" spans="1:12" s="140" customFormat="1" ht="28.5" customHeight="1">
      <c r="A78" s="89">
        <v>75</v>
      </c>
      <c r="B78" s="243" t="str">
        <f t="shared" si="7"/>
        <v>Disk-4</v>
      </c>
      <c r="C78" s="138">
        <v>308</v>
      </c>
      <c r="D78" s="138"/>
      <c r="E78" s="339" t="s">
        <v>611</v>
      </c>
      <c r="F78" s="340" t="s">
        <v>612</v>
      </c>
      <c r="G78" s="341" t="s">
        <v>601</v>
      </c>
      <c r="H78" s="342" t="s">
        <v>546</v>
      </c>
      <c r="I78" s="186"/>
      <c r="J78" s="343" t="s">
        <v>552</v>
      </c>
      <c r="K78" s="343" t="s">
        <v>616</v>
      </c>
      <c r="L78" s="344">
        <v>4</v>
      </c>
    </row>
    <row r="79" spans="1:12" s="140" customFormat="1" ht="28.5" customHeight="1">
      <c r="A79" s="89">
        <v>76</v>
      </c>
      <c r="B79" s="243" t="str">
        <f t="shared" si="7"/>
        <v>Cirit-4</v>
      </c>
      <c r="C79" s="138">
        <v>303</v>
      </c>
      <c r="D79" s="138"/>
      <c r="E79" s="339">
        <v>35054</v>
      </c>
      <c r="F79" s="340" t="s">
        <v>613</v>
      </c>
      <c r="G79" s="341" t="s">
        <v>601</v>
      </c>
      <c r="H79" s="342" t="s">
        <v>548</v>
      </c>
      <c r="I79" s="186"/>
      <c r="J79" s="343" t="s">
        <v>552</v>
      </c>
      <c r="K79" s="343" t="s">
        <v>616</v>
      </c>
      <c r="L79" s="344">
        <v>4</v>
      </c>
    </row>
    <row r="80" spans="1:12" s="140" customFormat="1" ht="28.5" customHeight="1">
      <c r="A80" s="89">
        <v>77</v>
      </c>
      <c r="B80" s="243" t="str">
        <f t="shared" si="7"/>
        <v>Gülle-4</v>
      </c>
      <c r="C80" s="138">
        <v>309</v>
      </c>
      <c r="D80" s="138"/>
      <c r="E80" s="339">
        <v>35619</v>
      </c>
      <c r="F80" s="340" t="s">
        <v>614</v>
      </c>
      <c r="G80" s="341" t="s">
        <v>601</v>
      </c>
      <c r="H80" s="342" t="s">
        <v>549</v>
      </c>
      <c r="I80" s="186"/>
      <c r="J80" s="343" t="s">
        <v>552</v>
      </c>
      <c r="K80" s="343" t="s">
        <v>616</v>
      </c>
      <c r="L80" s="344">
        <v>4</v>
      </c>
    </row>
    <row r="81" spans="1:12" s="140" customFormat="1" ht="28.5" customHeight="1">
      <c r="A81" s="89">
        <v>78</v>
      </c>
      <c r="B81" s="243" t="str">
        <f t="shared" si="7"/>
        <v>Çekiç-4</v>
      </c>
      <c r="C81" s="331">
        <v>316</v>
      </c>
      <c r="D81" s="331"/>
      <c r="E81" s="332">
        <v>34893</v>
      </c>
      <c r="F81" s="333" t="s">
        <v>615</v>
      </c>
      <c r="G81" s="334" t="s">
        <v>601</v>
      </c>
      <c r="H81" s="335" t="s">
        <v>551</v>
      </c>
      <c r="I81" s="336"/>
      <c r="J81" s="337" t="s">
        <v>552</v>
      </c>
      <c r="K81" s="337" t="s">
        <v>616</v>
      </c>
      <c r="L81" s="338">
        <v>4</v>
      </c>
    </row>
    <row r="82" spans="1:12" s="140" customFormat="1" ht="85.5" customHeight="1">
      <c r="A82" s="89">
        <v>79</v>
      </c>
      <c r="B82" s="243" t="str">
        <f aca="true" t="shared" si="8" ref="B82:B93">CONCATENATE(H82,"-",J82,"-",K82)</f>
        <v>4X100M-1-2</v>
      </c>
      <c r="C82" s="138" t="s">
        <v>852</v>
      </c>
      <c r="D82" s="138"/>
      <c r="E82" s="339" t="s">
        <v>853</v>
      </c>
      <c r="F82" s="340" t="s">
        <v>854</v>
      </c>
      <c r="G82" s="341" t="s">
        <v>601</v>
      </c>
      <c r="H82" s="342" t="s">
        <v>331</v>
      </c>
      <c r="I82" s="186"/>
      <c r="J82" s="343" t="s">
        <v>552</v>
      </c>
      <c r="K82" s="343" t="s">
        <v>616</v>
      </c>
      <c r="L82" s="344">
        <v>4</v>
      </c>
    </row>
    <row r="83" spans="1:12" s="140" customFormat="1" ht="85.5" customHeight="1">
      <c r="A83" s="89">
        <v>80</v>
      </c>
      <c r="B83" s="243" t="str">
        <f t="shared" si="8"/>
        <v>4X400M-1-2</v>
      </c>
      <c r="C83" s="138" t="s">
        <v>945</v>
      </c>
      <c r="D83" s="138"/>
      <c r="E83" s="339" t="s">
        <v>944</v>
      </c>
      <c r="F83" s="340" t="s">
        <v>943</v>
      </c>
      <c r="G83" s="341" t="s">
        <v>601</v>
      </c>
      <c r="H83" s="342" t="s">
        <v>332</v>
      </c>
      <c r="I83" s="186"/>
      <c r="J83" s="343" t="s">
        <v>552</v>
      </c>
      <c r="K83" s="343" t="s">
        <v>616</v>
      </c>
      <c r="L83" s="344">
        <v>4</v>
      </c>
    </row>
    <row r="84" spans="1:12" s="140" customFormat="1" ht="28.5" customHeight="1">
      <c r="A84" s="89">
        <v>81</v>
      </c>
      <c r="B84" s="243" t="str">
        <f t="shared" si="8"/>
        <v>100m.Eng.-1-3</v>
      </c>
      <c r="C84" s="219">
        <v>326</v>
      </c>
      <c r="D84" s="219"/>
      <c r="E84" s="220">
        <v>34911</v>
      </c>
      <c r="F84" s="221" t="s">
        <v>617</v>
      </c>
      <c r="G84" s="226" t="s">
        <v>618</v>
      </c>
      <c r="H84" s="222" t="s">
        <v>523</v>
      </c>
      <c r="I84" s="223"/>
      <c r="J84" s="224" t="s">
        <v>552</v>
      </c>
      <c r="K84" s="224" t="s">
        <v>630</v>
      </c>
      <c r="L84" s="225">
        <v>6</v>
      </c>
    </row>
    <row r="85" spans="1:12" s="140" customFormat="1" ht="28.5" customHeight="1">
      <c r="A85" s="89">
        <v>82</v>
      </c>
      <c r="B85" s="243" t="str">
        <f t="shared" si="8"/>
        <v>100m.-1-3</v>
      </c>
      <c r="C85" s="219">
        <v>321</v>
      </c>
      <c r="D85" s="219"/>
      <c r="E85" s="220">
        <v>34740</v>
      </c>
      <c r="F85" s="221" t="s">
        <v>619</v>
      </c>
      <c r="G85" s="226" t="s">
        <v>618</v>
      </c>
      <c r="H85" s="222" t="s">
        <v>525</v>
      </c>
      <c r="I85" s="223"/>
      <c r="J85" s="224" t="s">
        <v>552</v>
      </c>
      <c r="K85" s="224" t="s">
        <v>630</v>
      </c>
      <c r="L85" s="225">
        <v>6</v>
      </c>
    </row>
    <row r="86" spans="1:12" s="140" customFormat="1" ht="28.5" customHeight="1">
      <c r="A86" s="89">
        <v>83</v>
      </c>
      <c r="B86" s="243" t="str">
        <f t="shared" si="8"/>
        <v>200m.-1-3</v>
      </c>
      <c r="C86" s="219">
        <v>321</v>
      </c>
      <c r="D86" s="219"/>
      <c r="E86" s="220">
        <v>34740</v>
      </c>
      <c r="F86" s="221" t="s">
        <v>619</v>
      </c>
      <c r="G86" s="226" t="s">
        <v>618</v>
      </c>
      <c r="H86" s="222" t="s">
        <v>527</v>
      </c>
      <c r="I86" s="223"/>
      <c r="J86" s="224" t="s">
        <v>552</v>
      </c>
      <c r="K86" s="224" t="s">
        <v>630</v>
      </c>
      <c r="L86" s="225">
        <v>6</v>
      </c>
    </row>
    <row r="87" spans="1:12" s="140" customFormat="1" ht="28.5" customHeight="1">
      <c r="A87" s="89">
        <v>84</v>
      </c>
      <c r="B87" s="243" t="str">
        <f t="shared" si="8"/>
        <v>400m.-1-3</v>
      </c>
      <c r="C87" s="219">
        <v>329</v>
      </c>
      <c r="D87" s="219"/>
      <c r="E87" s="220">
        <v>32779</v>
      </c>
      <c r="F87" s="221" t="s">
        <v>620</v>
      </c>
      <c r="G87" s="226" t="s">
        <v>618</v>
      </c>
      <c r="H87" s="222" t="s">
        <v>528</v>
      </c>
      <c r="I87" s="223"/>
      <c r="J87" s="224" t="s">
        <v>552</v>
      </c>
      <c r="K87" s="224" t="s">
        <v>630</v>
      </c>
      <c r="L87" s="225">
        <v>6</v>
      </c>
    </row>
    <row r="88" spans="1:12" s="140" customFormat="1" ht="28.5" customHeight="1">
      <c r="A88" s="89">
        <v>85</v>
      </c>
      <c r="B88" s="243" t="str">
        <f t="shared" si="8"/>
        <v>400m.Eng.-1-3</v>
      </c>
      <c r="C88" s="219">
        <v>329</v>
      </c>
      <c r="D88" s="219"/>
      <c r="E88" s="220">
        <v>32779</v>
      </c>
      <c r="F88" s="221" t="s">
        <v>620</v>
      </c>
      <c r="G88" s="226" t="s">
        <v>618</v>
      </c>
      <c r="H88" s="222" t="s">
        <v>529</v>
      </c>
      <c r="I88" s="223"/>
      <c r="J88" s="224" t="s">
        <v>552</v>
      </c>
      <c r="K88" s="224" t="s">
        <v>630</v>
      </c>
      <c r="L88" s="225">
        <v>6</v>
      </c>
    </row>
    <row r="89" spans="1:12" s="140" customFormat="1" ht="28.5" customHeight="1">
      <c r="A89" s="89">
        <v>86</v>
      </c>
      <c r="B89" s="243" t="str">
        <f t="shared" si="8"/>
        <v>800m.-1-3</v>
      </c>
      <c r="C89" s="219">
        <v>323</v>
      </c>
      <c r="D89" s="219"/>
      <c r="E89" s="220">
        <v>30989</v>
      </c>
      <c r="F89" s="221" t="s">
        <v>621</v>
      </c>
      <c r="G89" s="226" t="s">
        <v>618</v>
      </c>
      <c r="H89" s="222" t="s">
        <v>531</v>
      </c>
      <c r="I89" s="223"/>
      <c r="J89" s="224" t="s">
        <v>552</v>
      </c>
      <c r="K89" s="224" t="s">
        <v>630</v>
      </c>
      <c r="L89" s="225">
        <v>6</v>
      </c>
    </row>
    <row r="90" spans="1:12" s="140" customFormat="1" ht="28.5" customHeight="1">
      <c r="A90" s="89">
        <v>87</v>
      </c>
      <c r="B90" s="243" t="str">
        <f t="shared" si="8"/>
        <v>1500m.-1-3</v>
      </c>
      <c r="C90" s="219">
        <v>323</v>
      </c>
      <c r="D90" s="219"/>
      <c r="E90" s="220">
        <v>30989</v>
      </c>
      <c r="F90" s="221" t="s">
        <v>621</v>
      </c>
      <c r="G90" s="226" t="s">
        <v>618</v>
      </c>
      <c r="H90" s="222" t="s">
        <v>532</v>
      </c>
      <c r="I90" s="223"/>
      <c r="J90" s="224" t="s">
        <v>552</v>
      </c>
      <c r="K90" s="224" t="s">
        <v>630</v>
      </c>
      <c r="L90" s="225">
        <v>6</v>
      </c>
    </row>
    <row r="91" spans="1:12" s="140" customFormat="1" ht="28.5" customHeight="1">
      <c r="A91" s="89">
        <v>88</v>
      </c>
      <c r="B91" s="243" t="str">
        <f t="shared" si="8"/>
        <v>3000m.-1-3</v>
      </c>
      <c r="C91" s="219">
        <v>324</v>
      </c>
      <c r="D91" s="219"/>
      <c r="E91" s="220">
        <v>33817</v>
      </c>
      <c r="F91" s="221" t="s">
        <v>622</v>
      </c>
      <c r="G91" s="226" t="s">
        <v>618</v>
      </c>
      <c r="H91" s="222" t="s">
        <v>534</v>
      </c>
      <c r="I91" s="223"/>
      <c r="J91" s="224" t="s">
        <v>552</v>
      </c>
      <c r="K91" s="224" t="s">
        <v>630</v>
      </c>
      <c r="L91" s="225">
        <v>6</v>
      </c>
    </row>
    <row r="92" spans="1:12" s="140" customFormat="1" ht="28.5" customHeight="1">
      <c r="A92" s="89">
        <v>89</v>
      </c>
      <c r="B92" s="243" t="str">
        <f t="shared" si="8"/>
        <v>5000m.-1-3</v>
      </c>
      <c r="C92" s="219">
        <v>327</v>
      </c>
      <c r="D92" s="219"/>
      <c r="E92" s="220">
        <v>34062</v>
      </c>
      <c r="F92" s="221" t="s">
        <v>623</v>
      </c>
      <c r="G92" s="226" t="s">
        <v>618</v>
      </c>
      <c r="H92" s="222" t="s">
        <v>536</v>
      </c>
      <c r="I92" s="223"/>
      <c r="J92" s="224" t="s">
        <v>552</v>
      </c>
      <c r="K92" s="224" t="s">
        <v>630</v>
      </c>
      <c r="L92" s="225">
        <v>6</v>
      </c>
    </row>
    <row r="93" spans="1:12" s="140" customFormat="1" ht="28.5" customHeight="1">
      <c r="A93" s="89">
        <v>90</v>
      </c>
      <c r="B93" s="243" t="str">
        <f t="shared" si="8"/>
        <v>3000m.Eng.-1-3</v>
      </c>
      <c r="C93" s="219">
        <v>330</v>
      </c>
      <c r="D93" s="219"/>
      <c r="E93" s="220">
        <v>34639</v>
      </c>
      <c r="F93" s="221" t="s">
        <v>624</v>
      </c>
      <c r="G93" s="226" t="s">
        <v>618</v>
      </c>
      <c r="H93" s="222" t="s">
        <v>537</v>
      </c>
      <c r="I93" s="223"/>
      <c r="J93" s="224" t="s">
        <v>552</v>
      </c>
      <c r="K93" s="224" t="s">
        <v>630</v>
      </c>
      <c r="L93" s="225">
        <v>6</v>
      </c>
    </row>
    <row r="94" spans="1:12" s="140" customFormat="1" ht="28.5" customHeight="1">
      <c r="A94" s="89">
        <v>91</v>
      </c>
      <c r="B94" s="243" t="str">
        <f aca="true" t="shared" si="9" ref="B94:B101">CONCATENATE(H94,"-",L94)</f>
        <v>Uzun-6</v>
      </c>
      <c r="C94" s="219">
        <v>326</v>
      </c>
      <c r="D94" s="219"/>
      <c r="E94" s="220">
        <v>34911</v>
      </c>
      <c r="F94" s="221" t="s">
        <v>617</v>
      </c>
      <c r="G94" s="226" t="s">
        <v>618</v>
      </c>
      <c r="H94" s="222" t="s">
        <v>539</v>
      </c>
      <c r="I94" s="223"/>
      <c r="J94" s="224" t="s">
        <v>552</v>
      </c>
      <c r="K94" s="224" t="s">
        <v>630</v>
      </c>
      <c r="L94" s="225">
        <v>6</v>
      </c>
    </row>
    <row r="95" spans="1:12" s="140" customFormat="1" ht="28.5" customHeight="1">
      <c r="A95" s="89">
        <v>92</v>
      </c>
      <c r="B95" s="243" t="str">
        <f t="shared" si="9"/>
        <v>Üç  Adım-6</v>
      </c>
      <c r="C95" s="219">
        <v>322</v>
      </c>
      <c r="D95" s="219"/>
      <c r="E95" s="220">
        <v>34635</v>
      </c>
      <c r="F95" s="221" t="s">
        <v>625</v>
      </c>
      <c r="G95" s="226" t="s">
        <v>618</v>
      </c>
      <c r="H95" s="222" t="s">
        <v>540</v>
      </c>
      <c r="I95" s="223"/>
      <c r="J95" s="224" t="s">
        <v>552</v>
      </c>
      <c r="K95" s="224" t="s">
        <v>630</v>
      </c>
      <c r="L95" s="225">
        <v>6</v>
      </c>
    </row>
    <row r="96" spans="1:12" s="140" customFormat="1" ht="28.5" customHeight="1">
      <c r="A96" s="89">
        <v>93</v>
      </c>
      <c r="B96" s="243" t="str">
        <f t="shared" si="9"/>
        <v>Yüksek-6</v>
      </c>
      <c r="C96" s="219">
        <v>322</v>
      </c>
      <c r="D96" s="219"/>
      <c r="E96" s="220">
        <v>34635</v>
      </c>
      <c r="F96" s="221" t="s">
        <v>625</v>
      </c>
      <c r="G96" s="226" t="s">
        <v>618</v>
      </c>
      <c r="H96" s="222" t="s">
        <v>542</v>
      </c>
      <c r="I96" s="223"/>
      <c r="J96" s="224" t="s">
        <v>552</v>
      </c>
      <c r="K96" s="224" t="s">
        <v>630</v>
      </c>
      <c r="L96" s="225">
        <v>6</v>
      </c>
    </row>
    <row r="97" spans="1:12" s="140" customFormat="1" ht="28.5" customHeight="1">
      <c r="A97" s="89">
        <v>94</v>
      </c>
      <c r="B97" s="243" t="str">
        <f t="shared" si="9"/>
        <v>Sırık-6</v>
      </c>
      <c r="C97" s="219">
        <v>325</v>
      </c>
      <c r="D97" s="219"/>
      <c r="E97" s="220">
        <v>35152</v>
      </c>
      <c r="F97" s="221" t="s">
        <v>626</v>
      </c>
      <c r="G97" s="226" t="s">
        <v>618</v>
      </c>
      <c r="H97" s="222" t="s">
        <v>544</v>
      </c>
      <c r="I97" s="223"/>
      <c r="J97" s="224" t="s">
        <v>552</v>
      </c>
      <c r="K97" s="224" t="s">
        <v>630</v>
      </c>
      <c r="L97" s="225">
        <v>6</v>
      </c>
    </row>
    <row r="98" spans="1:12" s="140" customFormat="1" ht="28.5" customHeight="1">
      <c r="A98" s="89">
        <v>95</v>
      </c>
      <c r="B98" s="243" t="str">
        <f t="shared" si="9"/>
        <v>Disk-6</v>
      </c>
      <c r="C98" s="219">
        <v>331</v>
      </c>
      <c r="D98" s="219"/>
      <c r="E98" s="220">
        <v>34198</v>
      </c>
      <c r="F98" s="221" t="s">
        <v>627</v>
      </c>
      <c r="G98" s="226" t="s">
        <v>618</v>
      </c>
      <c r="H98" s="222" t="s">
        <v>546</v>
      </c>
      <c r="I98" s="223"/>
      <c r="J98" s="224" t="s">
        <v>552</v>
      </c>
      <c r="K98" s="224" t="s">
        <v>630</v>
      </c>
      <c r="L98" s="225">
        <v>6</v>
      </c>
    </row>
    <row r="99" spans="1:12" s="140" customFormat="1" ht="28.5" customHeight="1">
      <c r="A99" s="89">
        <v>96</v>
      </c>
      <c r="B99" s="243" t="str">
        <f t="shared" si="9"/>
        <v>Cirit-6</v>
      </c>
      <c r="C99" s="219">
        <v>325</v>
      </c>
      <c r="D99" s="219"/>
      <c r="E99" s="220">
        <v>35152</v>
      </c>
      <c r="F99" s="221" t="s">
        <v>626</v>
      </c>
      <c r="G99" s="226" t="s">
        <v>618</v>
      </c>
      <c r="H99" s="222" t="s">
        <v>548</v>
      </c>
      <c r="I99" s="223"/>
      <c r="J99" s="224" t="s">
        <v>552</v>
      </c>
      <c r="K99" s="224" t="s">
        <v>630</v>
      </c>
      <c r="L99" s="225">
        <v>6</v>
      </c>
    </row>
    <row r="100" spans="1:12" s="140" customFormat="1" ht="28.5" customHeight="1">
      <c r="A100" s="89">
        <v>97</v>
      </c>
      <c r="B100" s="243" t="str">
        <f t="shared" si="9"/>
        <v>Gülle-6</v>
      </c>
      <c r="C100" s="219">
        <v>332</v>
      </c>
      <c r="D100" s="219"/>
      <c r="E100" s="220">
        <v>33493</v>
      </c>
      <c r="F100" s="221" t="s">
        <v>628</v>
      </c>
      <c r="G100" s="226" t="s">
        <v>618</v>
      </c>
      <c r="H100" s="222" t="s">
        <v>549</v>
      </c>
      <c r="I100" s="223"/>
      <c r="J100" s="224" t="s">
        <v>552</v>
      </c>
      <c r="K100" s="224" t="s">
        <v>630</v>
      </c>
      <c r="L100" s="225">
        <v>6</v>
      </c>
    </row>
    <row r="101" spans="1:12" s="140" customFormat="1" ht="28.5" customHeight="1">
      <c r="A101" s="89">
        <v>98</v>
      </c>
      <c r="B101" s="243" t="str">
        <f t="shared" si="9"/>
        <v>Çekiç-6</v>
      </c>
      <c r="C101" s="322">
        <v>319</v>
      </c>
      <c r="D101" s="322"/>
      <c r="E101" s="323">
        <v>31882</v>
      </c>
      <c r="F101" s="324" t="s">
        <v>629</v>
      </c>
      <c r="G101" s="325" t="s">
        <v>618</v>
      </c>
      <c r="H101" s="326" t="s">
        <v>551</v>
      </c>
      <c r="I101" s="327"/>
      <c r="J101" s="328" t="s">
        <v>552</v>
      </c>
      <c r="K101" s="328" t="s">
        <v>630</v>
      </c>
      <c r="L101" s="329">
        <v>6</v>
      </c>
    </row>
    <row r="102" spans="1:12" s="140" customFormat="1" ht="85.5" customHeight="1">
      <c r="A102" s="89">
        <v>99</v>
      </c>
      <c r="B102" s="330" t="str">
        <f aca="true" t="shared" si="10" ref="B102:B113">CONCATENATE(H102,"-",J102,"-",K102)</f>
        <v>4X100M-1-3</v>
      </c>
      <c r="C102" s="322" t="s">
        <v>856</v>
      </c>
      <c r="D102" s="322"/>
      <c r="E102" s="323" t="s">
        <v>857</v>
      </c>
      <c r="F102" s="324" t="s">
        <v>855</v>
      </c>
      <c r="G102" s="325" t="s">
        <v>618</v>
      </c>
      <c r="H102" s="326" t="s">
        <v>331</v>
      </c>
      <c r="I102" s="327"/>
      <c r="J102" s="328" t="s">
        <v>552</v>
      </c>
      <c r="K102" s="328" t="s">
        <v>630</v>
      </c>
      <c r="L102" s="329">
        <v>6</v>
      </c>
    </row>
    <row r="103" spans="1:12" s="140" customFormat="1" ht="85.5" customHeight="1" thickBot="1">
      <c r="A103" s="89">
        <v>100</v>
      </c>
      <c r="B103" s="254" t="str">
        <f t="shared" si="10"/>
        <v>4X400M-1-3</v>
      </c>
      <c r="C103" s="245" t="s">
        <v>948</v>
      </c>
      <c r="D103" s="245"/>
      <c r="E103" s="246" t="s">
        <v>947</v>
      </c>
      <c r="F103" s="247" t="s">
        <v>946</v>
      </c>
      <c r="G103" s="248" t="s">
        <v>618</v>
      </c>
      <c r="H103" s="249" t="s">
        <v>332</v>
      </c>
      <c r="I103" s="250"/>
      <c r="J103" s="251" t="s">
        <v>552</v>
      </c>
      <c r="K103" s="251" t="s">
        <v>630</v>
      </c>
      <c r="L103" s="252">
        <v>6</v>
      </c>
    </row>
    <row r="104" spans="1:12" s="244" customFormat="1" ht="28.5" customHeight="1">
      <c r="A104" s="89">
        <v>101</v>
      </c>
      <c r="B104" s="253" t="str">
        <f t="shared" si="10"/>
        <v>100m.Eng.-1-7</v>
      </c>
      <c r="C104" s="331">
        <v>339</v>
      </c>
      <c r="D104" s="331"/>
      <c r="E104" s="332">
        <v>33029</v>
      </c>
      <c r="F104" s="333" t="s">
        <v>631</v>
      </c>
      <c r="G104" s="334" t="s">
        <v>632</v>
      </c>
      <c r="H104" s="335" t="s">
        <v>523</v>
      </c>
      <c r="I104" s="336"/>
      <c r="J104" s="337" t="s">
        <v>552</v>
      </c>
      <c r="K104" s="337" t="s">
        <v>644</v>
      </c>
      <c r="L104" s="338">
        <v>3</v>
      </c>
    </row>
    <row r="105" spans="1:12" s="244" customFormat="1" ht="28.5" customHeight="1">
      <c r="A105" s="89">
        <v>102</v>
      </c>
      <c r="B105" s="253" t="str">
        <f t="shared" si="10"/>
        <v>100m.-1-7</v>
      </c>
      <c r="C105" s="138">
        <v>337</v>
      </c>
      <c r="D105" s="138"/>
      <c r="E105" s="339">
        <v>33378</v>
      </c>
      <c r="F105" s="340" t="s">
        <v>633</v>
      </c>
      <c r="G105" s="341" t="s">
        <v>632</v>
      </c>
      <c r="H105" s="342" t="s">
        <v>525</v>
      </c>
      <c r="I105" s="186"/>
      <c r="J105" s="343" t="s">
        <v>552</v>
      </c>
      <c r="K105" s="343" t="s">
        <v>644</v>
      </c>
      <c r="L105" s="344">
        <v>3</v>
      </c>
    </row>
    <row r="106" spans="1:12" s="244" customFormat="1" ht="28.5" customHeight="1">
      <c r="A106" s="89">
        <v>103</v>
      </c>
      <c r="B106" s="253" t="str">
        <f t="shared" si="10"/>
        <v>200m.-1-7</v>
      </c>
      <c r="C106" s="138">
        <v>337</v>
      </c>
      <c r="D106" s="138"/>
      <c r="E106" s="339">
        <v>33378</v>
      </c>
      <c r="F106" s="340" t="s">
        <v>633</v>
      </c>
      <c r="G106" s="341" t="s">
        <v>632</v>
      </c>
      <c r="H106" s="342" t="s">
        <v>527</v>
      </c>
      <c r="I106" s="186"/>
      <c r="J106" s="343" t="s">
        <v>552</v>
      </c>
      <c r="K106" s="343" t="s">
        <v>644</v>
      </c>
      <c r="L106" s="344">
        <v>3</v>
      </c>
    </row>
    <row r="107" spans="1:12" s="244" customFormat="1" ht="28.5" customHeight="1">
      <c r="A107" s="89">
        <v>104</v>
      </c>
      <c r="B107" s="253" t="str">
        <f t="shared" si="10"/>
        <v>400m.-1-7</v>
      </c>
      <c r="C107" s="138">
        <v>346</v>
      </c>
      <c r="D107" s="138"/>
      <c r="E107" s="339">
        <v>34524</v>
      </c>
      <c r="F107" s="340" t="s">
        <v>634</v>
      </c>
      <c r="G107" s="341" t="s">
        <v>632</v>
      </c>
      <c r="H107" s="342" t="s">
        <v>528</v>
      </c>
      <c r="I107" s="186"/>
      <c r="J107" s="343" t="s">
        <v>552</v>
      </c>
      <c r="K107" s="343" t="s">
        <v>644</v>
      </c>
      <c r="L107" s="344">
        <v>3</v>
      </c>
    </row>
    <row r="108" spans="1:12" s="244" customFormat="1" ht="28.5" customHeight="1">
      <c r="A108" s="89">
        <v>105</v>
      </c>
      <c r="B108" s="253" t="str">
        <f t="shared" si="10"/>
        <v>400m.Eng.-1-7</v>
      </c>
      <c r="C108" s="138">
        <v>339</v>
      </c>
      <c r="D108" s="138"/>
      <c r="E108" s="339">
        <v>33029</v>
      </c>
      <c r="F108" s="340" t="s">
        <v>631</v>
      </c>
      <c r="G108" s="341" t="s">
        <v>632</v>
      </c>
      <c r="H108" s="342" t="s">
        <v>529</v>
      </c>
      <c r="I108" s="186"/>
      <c r="J108" s="343" t="s">
        <v>552</v>
      </c>
      <c r="K108" s="343" t="s">
        <v>644</v>
      </c>
      <c r="L108" s="344">
        <v>3</v>
      </c>
    </row>
    <row r="109" spans="1:12" s="244" customFormat="1" ht="28.5" customHeight="1">
      <c r="A109" s="89">
        <v>106</v>
      </c>
      <c r="B109" s="253" t="str">
        <f t="shared" si="10"/>
        <v>800m.-1-7</v>
      </c>
      <c r="C109" s="138">
        <v>346</v>
      </c>
      <c r="D109" s="138"/>
      <c r="E109" s="339">
        <v>34524</v>
      </c>
      <c r="F109" s="340" t="s">
        <v>634</v>
      </c>
      <c r="G109" s="341" t="s">
        <v>632</v>
      </c>
      <c r="H109" s="342" t="s">
        <v>531</v>
      </c>
      <c r="I109" s="186"/>
      <c r="J109" s="343" t="s">
        <v>552</v>
      </c>
      <c r="K109" s="343" t="s">
        <v>644</v>
      </c>
      <c r="L109" s="344">
        <v>3</v>
      </c>
    </row>
    <row r="110" spans="1:12" s="244" customFormat="1" ht="28.5" customHeight="1">
      <c r="A110" s="89">
        <v>107</v>
      </c>
      <c r="B110" s="253" t="str">
        <f t="shared" si="10"/>
        <v>1500m.-1-7</v>
      </c>
      <c r="C110" s="138">
        <v>342</v>
      </c>
      <c r="D110" s="138"/>
      <c r="E110" s="339">
        <v>32983</v>
      </c>
      <c r="F110" s="340" t="s">
        <v>635</v>
      </c>
      <c r="G110" s="341" t="s">
        <v>632</v>
      </c>
      <c r="H110" s="342" t="s">
        <v>532</v>
      </c>
      <c r="I110" s="186"/>
      <c r="J110" s="343" t="s">
        <v>552</v>
      </c>
      <c r="K110" s="343" t="s">
        <v>644</v>
      </c>
      <c r="L110" s="344">
        <v>3</v>
      </c>
    </row>
    <row r="111" spans="1:12" s="244" customFormat="1" ht="28.5" customHeight="1">
      <c r="A111" s="89">
        <v>108</v>
      </c>
      <c r="B111" s="253" t="str">
        <f t="shared" si="10"/>
        <v>3000m.-1-7</v>
      </c>
      <c r="C111" s="138">
        <v>342</v>
      </c>
      <c r="D111" s="138"/>
      <c r="E111" s="339">
        <v>32983</v>
      </c>
      <c r="F111" s="340" t="s">
        <v>635</v>
      </c>
      <c r="G111" s="341" t="s">
        <v>632</v>
      </c>
      <c r="H111" s="342" t="s">
        <v>534</v>
      </c>
      <c r="I111" s="186"/>
      <c r="J111" s="343" t="s">
        <v>552</v>
      </c>
      <c r="K111" s="343" t="s">
        <v>644</v>
      </c>
      <c r="L111" s="344">
        <v>3</v>
      </c>
    </row>
    <row r="112" spans="1:12" s="244" customFormat="1" ht="28.5" customHeight="1">
      <c r="A112" s="89">
        <v>109</v>
      </c>
      <c r="B112" s="253" t="str">
        <f t="shared" si="10"/>
        <v>5000m.-1-7</v>
      </c>
      <c r="C112" s="138">
        <v>336</v>
      </c>
      <c r="D112" s="138"/>
      <c r="E112" s="339">
        <v>33604</v>
      </c>
      <c r="F112" s="340" t="s">
        <v>636</v>
      </c>
      <c r="G112" s="341" t="s">
        <v>632</v>
      </c>
      <c r="H112" s="342" t="s">
        <v>536</v>
      </c>
      <c r="I112" s="186"/>
      <c r="J112" s="343" t="s">
        <v>552</v>
      </c>
      <c r="K112" s="343" t="s">
        <v>644</v>
      </c>
      <c r="L112" s="344">
        <v>3</v>
      </c>
    </row>
    <row r="113" spans="1:12" s="244" customFormat="1" ht="28.5" customHeight="1">
      <c r="A113" s="89">
        <v>110</v>
      </c>
      <c r="B113" s="253" t="str">
        <f t="shared" si="10"/>
        <v>3000m.Eng.-1-7</v>
      </c>
      <c r="C113" s="138">
        <v>343</v>
      </c>
      <c r="D113" s="138"/>
      <c r="E113" s="339">
        <v>34170</v>
      </c>
      <c r="F113" s="340" t="s">
        <v>637</v>
      </c>
      <c r="G113" s="341" t="s">
        <v>632</v>
      </c>
      <c r="H113" s="342" t="s">
        <v>537</v>
      </c>
      <c r="I113" s="186"/>
      <c r="J113" s="343" t="s">
        <v>552</v>
      </c>
      <c r="K113" s="343" t="s">
        <v>644</v>
      </c>
      <c r="L113" s="344">
        <v>3</v>
      </c>
    </row>
    <row r="114" spans="1:12" s="244" customFormat="1" ht="28.5" customHeight="1">
      <c r="A114" s="89">
        <v>111</v>
      </c>
      <c r="B114" s="243" t="str">
        <f aca="true" t="shared" si="11" ref="B114:B121">CONCATENATE(H114,"-",L114)</f>
        <v>Uzun-3</v>
      </c>
      <c r="C114" s="138">
        <v>334</v>
      </c>
      <c r="D114" s="138"/>
      <c r="E114" s="339">
        <v>32911</v>
      </c>
      <c r="F114" s="340" t="s">
        <v>638</v>
      </c>
      <c r="G114" s="341" t="s">
        <v>632</v>
      </c>
      <c r="H114" s="342" t="s">
        <v>539</v>
      </c>
      <c r="I114" s="186"/>
      <c r="J114" s="343" t="s">
        <v>552</v>
      </c>
      <c r="K114" s="343" t="s">
        <v>644</v>
      </c>
      <c r="L114" s="344">
        <v>3</v>
      </c>
    </row>
    <row r="115" spans="1:12" s="244" customFormat="1" ht="28.5" customHeight="1">
      <c r="A115" s="89">
        <v>112</v>
      </c>
      <c r="B115" s="243" t="str">
        <f t="shared" si="11"/>
        <v>Üç  Adım-3</v>
      </c>
      <c r="C115" s="138">
        <v>334</v>
      </c>
      <c r="D115" s="138"/>
      <c r="E115" s="339">
        <v>32911</v>
      </c>
      <c r="F115" s="340" t="s">
        <v>639</v>
      </c>
      <c r="G115" s="341" t="s">
        <v>632</v>
      </c>
      <c r="H115" s="342" t="s">
        <v>540</v>
      </c>
      <c r="I115" s="186"/>
      <c r="J115" s="343" t="s">
        <v>552</v>
      </c>
      <c r="K115" s="343" t="s">
        <v>644</v>
      </c>
      <c r="L115" s="344">
        <v>3</v>
      </c>
    </row>
    <row r="116" spans="1:12" s="244" customFormat="1" ht="28.5" customHeight="1">
      <c r="A116" s="89">
        <v>113</v>
      </c>
      <c r="B116" s="243" t="str">
        <f t="shared" si="11"/>
        <v>Yüksek-3</v>
      </c>
      <c r="C116" s="138">
        <v>345</v>
      </c>
      <c r="D116" s="138"/>
      <c r="E116" s="339">
        <v>28816</v>
      </c>
      <c r="F116" s="340" t="s">
        <v>640</v>
      </c>
      <c r="G116" s="341" t="s">
        <v>632</v>
      </c>
      <c r="H116" s="342" t="s">
        <v>542</v>
      </c>
      <c r="I116" s="186"/>
      <c r="J116" s="343" t="s">
        <v>552</v>
      </c>
      <c r="K116" s="343" t="s">
        <v>644</v>
      </c>
      <c r="L116" s="344">
        <v>3</v>
      </c>
    </row>
    <row r="117" spans="1:12" s="244" customFormat="1" ht="28.5" customHeight="1">
      <c r="A117" s="89">
        <v>114</v>
      </c>
      <c r="B117" s="243" t="str">
        <f t="shared" si="11"/>
        <v>Sırık-3</v>
      </c>
      <c r="C117" s="138">
        <v>335</v>
      </c>
      <c r="D117" s="138"/>
      <c r="E117" s="339">
        <v>34187</v>
      </c>
      <c r="F117" s="340" t="s">
        <v>641</v>
      </c>
      <c r="G117" s="341" t="s">
        <v>632</v>
      </c>
      <c r="H117" s="342" t="s">
        <v>544</v>
      </c>
      <c r="I117" s="186"/>
      <c r="J117" s="343" t="s">
        <v>552</v>
      </c>
      <c r="K117" s="343" t="s">
        <v>644</v>
      </c>
      <c r="L117" s="344">
        <v>3</v>
      </c>
    </row>
    <row r="118" spans="1:12" s="140" customFormat="1" ht="28.5" customHeight="1">
      <c r="A118" s="89">
        <v>115</v>
      </c>
      <c r="B118" s="243" t="str">
        <f t="shared" si="11"/>
        <v>Disk-3</v>
      </c>
      <c r="C118" s="138">
        <v>340</v>
      </c>
      <c r="D118" s="138"/>
      <c r="E118" s="339">
        <v>34724</v>
      </c>
      <c r="F118" s="340" t="s">
        <v>642</v>
      </c>
      <c r="G118" s="341" t="s">
        <v>632</v>
      </c>
      <c r="H118" s="342" t="s">
        <v>546</v>
      </c>
      <c r="I118" s="186"/>
      <c r="J118" s="343" t="s">
        <v>552</v>
      </c>
      <c r="K118" s="343" t="s">
        <v>644</v>
      </c>
      <c r="L118" s="344">
        <v>3</v>
      </c>
    </row>
    <row r="119" spans="1:12" s="140" customFormat="1" ht="28.5" customHeight="1">
      <c r="A119" s="89">
        <v>116</v>
      </c>
      <c r="B119" s="243" t="str">
        <f t="shared" si="11"/>
        <v>Cirit-3</v>
      </c>
      <c r="C119" s="138">
        <v>344</v>
      </c>
      <c r="D119" s="138"/>
      <c r="E119" s="339">
        <v>33780</v>
      </c>
      <c r="F119" s="340" t="s">
        <v>643</v>
      </c>
      <c r="G119" s="341" t="s">
        <v>632</v>
      </c>
      <c r="H119" s="342" t="s">
        <v>548</v>
      </c>
      <c r="I119" s="186"/>
      <c r="J119" s="343" t="s">
        <v>552</v>
      </c>
      <c r="K119" s="343" t="s">
        <v>644</v>
      </c>
      <c r="L119" s="344">
        <v>3</v>
      </c>
    </row>
    <row r="120" spans="1:12" s="140" customFormat="1" ht="28.5" customHeight="1">
      <c r="A120" s="89">
        <v>117</v>
      </c>
      <c r="B120" s="243" t="str">
        <f t="shared" si="11"/>
        <v>Gülle-3</v>
      </c>
      <c r="C120" s="138">
        <v>344</v>
      </c>
      <c r="D120" s="138"/>
      <c r="E120" s="339">
        <v>33780</v>
      </c>
      <c r="F120" s="340" t="s">
        <v>643</v>
      </c>
      <c r="G120" s="341" t="s">
        <v>632</v>
      </c>
      <c r="H120" s="342" t="s">
        <v>549</v>
      </c>
      <c r="I120" s="186"/>
      <c r="J120" s="343" t="s">
        <v>552</v>
      </c>
      <c r="K120" s="343" t="s">
        <v>644</v>
      </c>
      <c r="L120" s="344">
        <v>3</v>
      </c>
    </row>
    <row r="121" spans="1:12" s="140" customFormat="1" ht="28.5" customHeight="1">
      <c r="A121" s="89">
        <v>118</v>
      </c>
      <c r="B121" s="243" t="str">
        <f t="shared" si="11"/>
        <v>Çekiç-3</v>
      </c>
      <c r="C121" s="331">
        <v>340</v>
      </c>
      <c r="D121" s="331"/>
      <c r="E121" s="332">
        <v>34724</v>
      </c>
      <c r="F121" s="333" t="s">
        <v>642</v>
      </c>
      <c r="G121" s="334" t="s">
        <v>632</v>
      </c>
      <c r="H121" s="335" t="s">
        <v>551</v>
      </c>
      <c r="I121" s="336"/>
      <c r="J121" s="337" t="s">
        <v>552</v>
      </c>
      <c r="K121" s="337" t="s">
        <v>644</v>
      </c>
      <c r="L121" s="338">
        <v>3</v>
      </c>
    </row>
    <row r="122" spans="1:12" s="140" customFormat="1" ht="93" customHeight="1">
      <c r="A122" s="89">
        <v>119</v>
      </c>
      <c r="B122" s="243" t="str">
        <f aca="true" t="shared" si="12" ref="B122:B133">CONCATENATE(H122,"-",J122,"-",K122)</f>
        <v>4X100M-1-7</v>
      </c>
      <c r="C122" s="138" t="s">
        <v>858</v>
      </c>
      <c r="D122" s="138"/>
      <c r="E122" s="339" t="s">
        <v>860</v>
      </c>
      <c r="F122" s="340" t="s">
        <v>859</v>
      </c>
      <c r="G122" s="341" t="s">
        <v>632</v>
      </c>
      <c r="H122" s="342" t="s">
        <v>331</v>
      </c>
      <c r="I122" s="186"/>
      <c r="J122" s="343" t="s">
        <v>552</v>
      </c>
      <c r="K122" s="343" t="s">
        <v>644</v>
      </c>
      <c r="L122" s="344">
        <v>3</v>
      </c>
    </row>
    <row r="123" spans="1:12" s="140" customFormat="1" ht="93" customHeight="1">
      <c r="A123" s="89">
        <v>120</v>
      </c>
      <c r="B123" s="243" t="str">
        <f t="shared" si="12"/>
        <v>4X400M-1-7</v>
      </c>
      <c r="C123" s="138" t="s">
        <v>951</v>
      </c>
      <c r="D123" s="138"/>
      <c r="E123" s="339" t="s">
        <v>950</v>
      </c>
      <c r="F123" s="340" t="s">
        <v>949</v>
      </c>
      <c r="G123" s="341" t="s">
        <v>632</v>
      </c>
      <c r="H123" s="342" t="s">
        <v>332</v>
      </c>
      <c r="I123" s="186"/>
      <c r="J123" s="343" t="s">
        <v>552</v>
      </c>
      <c r="K123" s="343" t="s">
        <v>644</v>
      </c>
      <c r="L123" s="344">
        <v>3</v>
      </c>
    </row>
    <row r="124" spans="1:12" s="140" customFormat="1" ht="28.5" customHeight="1">
      <c r="A124" s="89">
        <v>121</v>
      </c>
      <c r="B124" s="243" t="str">
        <f t="shared" si="12"/>
        <v>100m.Eng.-1-1</v>
      </c>
      <c r="C124" s="219">
        <v>356</v>
      </c>
      <c r="D124" s="219"/>
      <c r="E124" s="220">
        <v>33923</v>
      </c>
      <c r="F124" s="221" t="s">
        <v>645</v>
      </c>
      <c r="G124" s="226" t="s">
        <v>646</v>
      </c>
      <c r="H124" s="222" t="s">
        <v>523</v>
      </c>
      <c r="I124" s="223"/>
      <c r="J124" s="224" t="s">
        <v>552</v>
      </c>
      <c r="K124" s="224" t="s">
        <v>552</v>
      </c>
      <c r="L124" s="225">
        <v>2</v>
      </c>
    </row>
    <row r="125" spans="1:12" s="140" customFormat="1" ht="28.5" customHeight="1">
      <c r="A125" s="89">
        <v>122</v>
      </c>
      <c r="B125" s="243" t="str">
        <f t="shared" si="12"/>
        <v>100m.-1-1</v>
      </c>
      <c r="C125" s="219">
        <v>354</v>
      </c>
      <c r="D125" s="219"/>
      <c r="E125" s="220">
        <v>32903</v>
      </c>
      <c r="F125" s="221" t="s">
        <v>647</v>
      </c>
      <c r="G125" s="226" t="s">
        <v>646</v>
      </c>
      <c r="H125" s="222" t="s">
        <v>525</v>
      </c>
      <c r="I125" s="223"/>
      <c r="J125" s="224" t="s">
        <v>552</v>
      </c>
      <c r="K125" s="224" t="s">
        <v>552</v>
      </c>
      <c r="L125" s="225">
        <v>2</v>
      </c>
    </row>
    <row r="126" spans="1:12" s="140" customFormat="1" ht="28.5" customHeight="1">
      <c r="A126" s="89">
        <v>123</v>
      </c>
      <c r="B126" s="243" t="str">
        <f t="shared" si="12"/>
        <v>200m.-1-1</v>
      </c>
      <c r="C126" s="219">
        <v>354</v>
      </c>
      <c r="D126" s="219"/>
      <c r="E126" s="220">
        <v>32903</v>
      </c>
      <c r="F126" s="221" t="s">
        <v>647</v>
      </c>
      <c r="G126" s="226" t="s">
        <v>646</v>
      </c>
      <c r="H126" s="222" t="s">
        <v>527</v>
      </c>
      <c r="I126" s="223"/>
      <c r="J126" s="224" t="s">
        <v>552</v>
      </c>
      <c r="K126" s="224" t="s">
        <v>552</v>
      </c>
      <c r="L126" s="225">
        <v>2</v>
      </c>
    </row>
    <row r="127" spans="1:12" s="140" customFormat="1" ht="28.5" customHeight="1">
      <c r="A127" s="89">
        <v>124</v>
      </c>
      <c r="B127" s="243" t="str">
        <f t="shared" si="12"/>
        <v>400m.-1-1</v>
      </c>
      <c r="C127" s="219">
        <v>349</v>
      </c>
      <c r="D127" s="219"/>
      <c r="E127" s="220">
        <v>32874</v>
      </c>
      <c r="F127" s="221" t="s">
        <v>648</v>
      </c>
      <c r="G127" s="226" t="s">
        <v>646</v>
      </c>
      <c r="H127" s="222" t="s">
        <v>528</v>
      </c>
      <c r="I127" s="223"/>
      <c r="J127" s="224" t="s">
        <v>552</v>
      </c>
      <c r="K127" s="224" t="s">
        <v>552</v>
      </c>
      <c r="L127" s="225">
        <v>2</v>
      </c>
    </row>
    <row r="128" spans="1:12" s="140" customFormat="1" ht="28.5" customHeight="1">
      <c r="A128" s="89">
        <v>125</v>
      </c>
      <c r="B128" s="243" t="str">
        <f t="shared" si="12"/>
        <v>400m.Eng.-1-1</v>
      </c>
      <c r="C128" s="219">
        <v>359</v>
      </c>
      <c r="D128" s="219"/>
      <c r="E128" s="220">
        <v>31444</v>
      </c>
      <c r="F128" s="221" t="s">
        <v>651</v>
      </c>
      <c r="G128" s="226" t="s">
        <v>646</v>
      </c>
      <c r="H128" s="222" t="s">
        <v>529</v>
      </c>
      <c r="I128" s="223"/>
      <c r="J128" s="224" t="s">
        <v>552</v>
      </c>
      <c r="K128" s="224" t="s">
        <v>552</v>
      </c>
      <c r="L128" s="225">
        <v>2</v>
      </c>
    </row>
    <row r="129" spans="1:12" s="140" customFormat="1" ht="28.5" customHeight="1">
      <c r="A129" s="89">
        <v>126</v>
      </c>
      <c r="B129" s="243" t="str">
        <f t="shared" si="12"/>
        <v>800m.-1-1</v>
      </c>
      <c r="C129" s="219">
        <v>349</v>
      </c>
      <c r="D129" s="219"/>
      <c r="E129" s="220">
        <v>32874</v>
      </c>
      <c r="F129" s="221" t="s">
        <v>648</v>
      </c>
      <c r="G129" s="226" t="s">
        <v>646</v>
      </c>
      <c r="H129" s="222" t="s">
        <v>531</v>
      </c>
      <c r="I129" s="223"/>
      <c r="J129" s="224" t="s">
        <v>552</v>
      </c>
      <c r="K129" s="224" t="s">
        <v>552</v>
      </c>
      <c r="L129" s="225">
        <v>2</v>
      </c>
    </row>
    <row r="130" spans="1:12" s="140" customFormat="1" ht="28.5" customHeight="1">
      <c r="A130" s="89">
        <v>127</v>
      </c>
      <c r="B130" s="243" t="str">
        <f t="shared" si="12"/>
        <v>1500m.-1-1</v>
      </c>
      <c r="C130" s="219">
        <v>353</v>
      </c>
      <c r="D130" s="219"/>
      <c r="E130" s="220">
        <v>34335</v>
      </c>
      <c r="F130" s="221" t="s">
        <v>649</v>
      </c>
      <c r="G130" s="226" t="s">
        <v>646</v>
      </c>
      <c r="H130" s="222" t="s">
        <v>532</v>
      </c>
      <c r="I130" s="223"/>
      <c r="J130" s="224" t="s">
        <v>552</v>
      </c>
      <c r="K130" s="224" t="s">
        <v>552</v>
      </c>
      <c r="L130" s="225">
        <v>2</v>
      </c>
    </row>
    <row r="131" spans="1:12" s="140" customFormat="1" ht="28.5" customHeight="1">
      <c r="A131" s="89">
        <v>128</v>
      </c>
      <c r="B131" s="243" t="str">
        <f t="shared" si="12"/>
        <v>3000m.-1-1</v>
      </c>
      <c r="C131" s="219">
        <v>353</v>
      </c>
      <c r="D131" s="219"/>
      <c r="E131" s="220">
        <v>34335</v>
      </c>
      <c r="F131" s="221" t="s">
        <v>649</v>
      </c>
      <c r="G131" s="226" t="s">
        <v>646</v>
      </c>
      <c r="H131" s="222" t="s">
        <v>534</v>
      </c>
      <c r="I131" s="223"/>
      <c r="J131" s="224" t="s">
        <v>552</v>
      </c>
      <c r="K131" s="224" t="s">
        <v>552</v>
      </c>
      <c r="L131" s="225">
        <v>2</v>
      </c>
    </row>
    <row r="132" spans="1:12" s="140" customFormat="1" ht="28.5" customHeight="1">
      <c r="A132" s="89">
        <v>129</v>
      </c>
      <c r="B132" s="243" t="str">
        <f t="shared" si="12"/>
        <v>5000m.-1-1</v>
      </c>
      <c r="C132" s="219">
        <v>358</v>
      </c>
      <c r="D132" s="219"/>
      <c r="E132" s="220">
        <v>33970</v>
      </c>
      <c r="F132" s="221" t="s">
        <v>650</v>
      </c>
      <c r="G132" s="226" t="s">
        <v>646</v>
      </c>
      <c r="H132" s="222" t="s">
        <v>536</v>
      </c>
      <c r="I132" s="223"/>
      <c r="J132" s="224" t="s">
        <v>552</v>
      </c>
      <c r="K132" s="224" t="s">
        <v>552</v>
      </c>
      <c r="L132" s="225">
        <v>2</v>
      </c>
    </row>
    <row r="133" spans="1:12" s="140" customFormat="1" ht="28.5" customHeight="1">
      <c r="A133" s="89">
        <v>130</v>
      </c>
      <c r="B133" s="243" t="str">
        <f t="shared" si="12"/>
        <v>3000m.Eng.-1-1</v>
      </c>
      <c r="C133" s="219">
        <v>358</v>
      </c>
      <c r="D133" s="219"/>
      <c r="E133" s="220">
        <v>33970</v>
      </c>
      <c r="F133" s="221" t="s">
        <v>650</v>
      </c>
      <c r="G133" s="226" t="s">
        <v>646</v>
      </c>
      <c r="H133" s="222" t="s">
        <v>537</v>
      </c>
      <c r="I133" s="223"/>
      <c r="J133" s="224" t="s">
        <v>552</v>
      </c>
      <c r="K133" s="224" t="s">
        <v>552</v>
      </c>
      <c r="L133" s="225">
        <v>2</v>
      </c>
    </row>
    <row r="134" spans="1:12" s="140" customFormat="1" ht="28.5" customHeight="1">
      <c r="A134" s="89">
        <v>131</v>
      </c>
      <c r="B134" s="243" t="str">
        <f aca="true" t="shared" si="13" ref="B134:B141">CONCATENATE(H134,"-",L134)</f>
        <v>Uzun-2</v>
      </c>
      <c r="C134" s="219">
        <v>356</v>
      </c>
      <c r="D134" s="219"/>
      <c r="E134" s="220">
        <v>33923</v>
      </c>
      <c r="F134" s="221" t="s">
        <v>645</v>
      </c>
      <c r="G134" s="226" t="s">
        <v>646</v>
      </c>
      <c r="H134" s="222" t="s">
        <v>539</v>
      </c>
      <c r="I134" s="223"/>
      <c r="J134" s="224" t="s">
        <v>552</v>
      </c>
      <c r="K134" s="224" t="s">
        <v>552</v>
      </c>
      <c r="L134" s="225">
        <v>2</v>
      </c>
    </row>
    <row r="135" spans="1:12" s="140" customFormat="1" ht="28.5" customHeight="1">
      <c r="A135" s="89">
        <v>132</v>
      </c>
      <c r="B135" s="243" t="str">
        <f t="shared" si="13"/>
        <v>Üç  Adım-2</v>
      </c>
      <c r="C135" s="219">
        <v>359</v>
      </c>
      <c r="D135" s="219"/>
      <c r="E135" s="220">
        <v>31444</v>
      </c>
      <c r="F135" s="221" t="s">
        <v>651</v>
      </c>
      <c r="G135" s="226" t="s">
        <v>646</v>
      </c>
      <c r="H135" s="222" t="s">
        <v>540</v>
      </c>
      <c r="I135" s="223"/>
      <c r="J135" s="224" t="s">
        <v>552</v>
      </c>
      <c r="K135" s="224" t="s">
        <v>552</v>
      </c>
      <c r="L135" s="225">
        <v>2</v>
      </c>
    </row>
    <row r="136" spans="1:12" s="140" customFormat="1" ht="28.5" customHeight="1">
      <c r="A136" s="89">
        <v>133</v>
      </c>
      <c r="B136" s="243" t="str">
        <f t="shared" si="13"/>
        <v>Yüksek-2</v>
      </c>
      <c r="C136" s="219">
        <v>360</v>
      </c>
      <c r="D136" s="219"/>
      <c r="E136" s="220" t="s">
        <v>840</v>
      </c>
      <c r="F136" s="221" t="s">
        <v>925</v>
      </c>
      <c r="G136" s="226" t="s">
        <v>646</v>
      </c>
      <c r="H136" s="222" t="s">
        <v>542</v>
      </c>
      <c r="I136" s="223"/>
      <c r="J136" s="224" t="s">
        <v>552</v>
      </c>
      <c r="K136" s="224" t="s">
        <v>552</v>
      </c>
      <c r="L136" s="225">
        <v>2</v>
      </c>
    </row>
    <row r="137" spans="1:12" s="140" customFormat="1" ht="28.5" customHeight="1">
      <c r="A137" s="89">
        <v>134</v>
      </c>
      <c r="B137" s="243" t="str">
        <f t="shared" si="13"/>
        <v>Sırık-2</v>
      </c>
      <c r="C137" s="219">
        <v>357</v>
      </c>
      <c r="D137" s="219"/>
      <c r="E137" s="220">
        <v>34700</v>
      </c>
      <c r="F137" s="221" t="s">
        <v>652</v>
      </c>
      <c r="G137" s="226" t="s">
        <v>646</v>
      </c>
      <c r="H137" s="222" t="s">
        <v>544</v>
      </c>
      <c r="I137" s="223"/>
      <c r="J137" s="224" t="s">
        <v>552</v>
      </c>
      <c r="K137" s="224" t="s">
        <v>552</v>
      </c>
      <c r="L137" s="225">
        <v>2</v>
      </c>
    </row>
    <row r="138" spans="1:12" s="140" customFormat="1" ht="28.5" customHeight="1">
      <c r="A138" s="89">
        <v>135</v>
      </c>
      <c r="B138" s="243" t="str">
        <f t="shared" si="13"/>
        <v>Disk-2</v>
      </c>
      <c r="C138" s="219">
        <v>350</v>
      </c>
      <c r="D138" s="219"/>
      <c r="E138" s="220">
        <v>34243</v>
      </c>
      <c r="F138" s="221" t="s">
        <v>653</v>
      </c>
      <c r="G138" s="226" t="s">
        <v>646</v>
      </c>
      <c r="H138" s="222" t="s">
        <v>546</v>
      </c>
      <c r="I138" s="223"/>
      <c r="J138" s="224" t="s">
        <v>552</v>
      </c>
      <c r="K138" s="224" t="s">
        <v>552</v>
      </c>
      <c r="L138" s="225">
        <v>2</v>
      </c>
    </row>
    <row r="139" spans="1:12" s="140" customFormat="1" ht="28.5" customHeight="1">
      <c r="A139" s="89">
        <v>136</v>
      </c>
      <c r="B139" s="243" t="str">
        <f t="shared" si="13"/>
        <v>Cirit-2</v>
      </c>
      <c r="C139" s="219">
        <v>351</v>
      </c>
      <c r="D139" s="219"/>
      <c r="E139" s="220">
        <v>34861</v>
      </c>
      <c r="F139" s="221" t="s">
        <v>654</v>
      </c>
      <c r="G139" s="226" t="s">
        <v>646</v>
      </c>
      <c r="H139" s="222" t="s">
        <v>548</v>
      </c>
      <c r="I139" s="223"/>
      <c r="J139" s="224" t="s">
        <v>552</v>
      </c>
      <c r="K139" s="224" t="s">
        <v>552</v>
      </c>
      <c r="L139" s="225">
        <v>2</v>
      </c>
    </row>
    <row r="140" spans="1:12" s="140" customFormat="1" ht="28.5" customHeight="1">
      <c r="A140" s="89">
        <v>137</v>
      </c>
      <c r="B140" s="243" t="str">
        <f t="shared" si="13"/>
        <v>Gülle-2</v>
      </c>
      <c r="C140" s="219">
        <v>350</v>
      </c>
      <c r="D140" s="219"/>
      <c r="E140" s="220">
        <v>34243</v>
      </c>
      <c r="F140" s="221" t="s">
        <v>653</v>
      </c>
      <c r="G140" s="226" t="s">
        <v>646</v>
      </c>
      <c r="H140" s="222" t="s">
        <v>549</v>
      </c>
      <c r="I140" s="223"/>
      <c r="J140" s="224" t="s">
        <v>552</v>
      </c>
      <c r="K140" s="224" t="s">
        <v>552</v>
      </c>
      <c r="L140" s="225">
        <v>2</v>
      </c>
    </row>
    <row r="141" spans="1:12" s="140" customFormat="1" ht="28.5" customHeight="1">
      <c r="A141" s="89">
        <v>138</v>
      </c>
      <c r="B141" s="243" t="str">
        <f t="shared" si="13"/>
        <v>Çekiç-2</v>
      </c>
      <c r="C141" s="322">
        <v>352</v>
      </c>
      <c r="D141" s="322"/>
      <c r="E141" s="323">
        <v>33970</v>
      </c>
      <c r="F141" s="324" t="s">
        <v>655</v>
      </c>
      <c r="G141" s="325" t="s">
        <v>646</v>
      </c>
      <c r="H141" s="326" t="s">
        <v>551</v>
      </c>
      <c r="I141" s="327"/>
      <c r="J141" s="328" t="s">
        <v>552</v>
      </c>
      <c r="K141" s="328" t="s">
        <v>552</v>
      </c>
      <c r="L141" s="329">
        <v>2</v>
      </c>
    </row>
    <row r="142" spans="1:12" s="140" customFormat="1" ht="85.5" customHeight="1">
      <c r="A142" s="89">
        <v>139</v>
      </c>
      <c r="B142" s="330" t="str">
        <f aca="true" t="shared" si="14" ref="B142:B153">CONCATENATE(H142,"-",J142,"-",K142)</f>
        <v>4X100M-1-1</v>
      </c>
      <c r="C142" s="322" t="s">
        <v>861</v>
      </c>
      <c r="D142" s="322"/>
      <c r="E142" s="323" t="s">
        <v>863</v>
      </c>
      <c r="F142" s="324" t="s">
        <v>862</v>
      </c>
      <c r="G142" s="325" t="s">
        <v>646</v>
      </c>
      <c r="H142" s="326" t="s">
        <v>331</v>
      </c>
      <c r="I142" s="327"/>
      <c r="J142" s="328" t="s">
        <v>552</v>
      </c>
      <c r="K142" s="328" t="s">
        <v>552</v>
      </c>
      <c r="L142" s="329">
        <v>2</v>
      </c>
    </row>
    <row r="143" spans="1:12" s="140" customFormat="1" ht="85.5" customHeight="1" thickBot="1">
      <c r="A143" s="89">
        <v>140</v>
      </c>
      <c r="B143" s="254" t="str">
        <f t="shared" si="14"/>
        <v>4X400M-1-1</v>
      </c>
      <c r="C143" s="245" t="s">
        <v>954</v>
      </c>
      <c r="D143" s="245"/>
      <c r="E143" s="246" t="s">
        <v>953</v>
      </c>
      <c r="F143" s="247" t="s">
        <v>952</v>
      </c>
      <c r="G143" s="248" t="s">
        <v>646</v>
      </c>
      <c r="H143" s="249" t="s">
        <v>332</v>
      </c>
      <c r="I143" s="250"/>
      <c r="J143" s="251" t="s">
        <v>552</v>
      </c>
      <c r="K143" s="251" t="s">
        <v>552</v>
      </c>
      <c r="L143" s="252">
        <v>2</v>
      </c>
    </row>
    <row r="144" spans="1:12" s="244" customFormat="1" ht="28.5" customHeight="1">
      <c r="A144" s="89">
        <v>141</v>
      </c>
      <c r="B144" s="253" t="str">
        <f t="shared" si="14"/>
        <v>100m.Eng.-1-8</v>
      </c>
      <c r="C144" s="331">
        <v>370</v>
      </c>
      <c r="D144" s="331"/>
      <c r="E144" s="332">
        <v>33393</v>
      </c>
      <c r="F144" s="333" t="s">
        <v>656</v>
      </c>
      <c r="G144" s="334" t="s">
        <v>657</v>
      </c>
      <c r="H144" s="335" t="s">
        <v>523</v>
      </c>
      <c r="I144" s="336"/>
      <c r="J144" s="337" t="s">
        <v>552</v>
      </c>
      <c r="K144" s="337" t="s">
        <v>669</v>
      </c>
      <c r="L144" s="338">
        <v>1</v>
      </c>
    </row>
    <row r="145" spans="1:12" s="244" customFormat="1" ht="28.5" customHeight="1">
      <c r="A145" s="89">
        <v>142</v>
      </c>
      <c r="B145" s="253" t="str">
        <f t="shared" si="14"/>
        <v>100m.-1-8</v>
      </c>
      <c r="C145" s="138">
        <v>362</v>
      </c>
      <c r="D145" s="138"/>
      <c r="E145" s="339">
        <v>33276</v>
      </c>
      <c r="F145" s="340" t="s">
        <v>658</v>
      </c>
      <c r="G145" s="341" t="s">
        <v>657</v>
      </c>
      <c r="H145" s="342" t="s">
        <v>525</v>
      </c>
      <c r="I145" s="186"/>
      <c r="J145" s="343" t="s">
        <v>552</v>
      </c>
      <c r="K145" s="343" t="s">
        <v>669</v>
      </c>
      <c r="L145" s="344">
        <v>1</v>
      </c>
    </row>
    <row r="146" spans="1:12" s="244" customFormat="1" ht="28.5" customHeight="1">
      <c r="A146" s="89">
        <v>143</v>
      </c>
      <c r="B146" s="253" t="str">
        <f t="shared" si="14"/>
        <v>200m.-1-8</v>
      </c>
      <c r="C146" s="138">
        <v>362</v>
      </c>
      <c r="D146" s="138"/>
      <c r="E146" s="339">
        <v>33276</v>
      </c>
      <c r="F146" s="340" t="s">
        <v>658</v>
      </c>
      <c r="G146" s="341" t="s">
        <v>657</v>
      </c>
      <c r="H146" s="342" t="s">
        <v>527</v>
      </c>
      <c r="I146" s="186"/>
      <c r="J146" s="343" t="s">
        <v>552</v>
      </c>
      <c r="K146" s="343" t="s">
        <v>669</v>
      </c>
      <c r="L146" s="344">
        <v>1</v>
      </c>
    </row>
    <row r="147" spans="1:12" s="244" customFormat="1" ht="28.5" customHeight="1">
      <c r="A147" s="89">
        <v>144</v>
      </c>
      <c r="B147" s="253" t="str">
        <f t="shared" si="14"/>
        <v>400m.-1-8</v>
      </c>
      <c r="C147" s="138">
        <v>365</v>
      </c>
      <c r="D147" s="138"/>
      <c r="E147" s="339">
        <v>32779</v>
      </c>
      <c r="F147" s="340" t="s">
        <v>659</v>
      </c>
      <c r="G147" s="341" t="s">
        <v>657</v>
      </c>
      <c r="H147" s="342" t="s">
        <v>528</v>
      </c>
      <c r="I147" s="186"/>
      <c r="J147" s="343" t="s">
        <v>552</v>
      </c>
      <c r="K147" s="343" t="s">
        <v>669</v>
      </c>
      <c r="L147" s="344">
        <v>1</v>
      </c>
    </row>
    <row r="148" spans="1:12" s="244" customFormat="1" ht="28.5" customHeight="1">
      <c r="A148" s="89">
        <v>145</v>
      </c>
      <c r="B148" s="253" t="str">
        <f t="shared" si="14"/>
        <v>400m.Eng.-1-8</v>
      </c>
      <c r="C148" s="138">
        <v>365</v>
      </c>
      <c r="D148" s="138"/>
      <c r="E148" s="339">
        <v>32779</v>
      </c>
      <c r="F148" s="340" t="s">
        <v>659</v>
      </c>
      <c r="G148" s="341" t="s">
        <v>657</v>
      </c>
      <c r="H148" s="342" t="s">
        <v>529</v>
      </c>
      <c r="I148" s="186"/>
      <c r="J148" s="343" t="s">
        <v>552</v>
      </c>
      <c r="K148" s="343" t="s">
        <v>669</v>
      </c>
      <c r="L148" s="344">
        <v>1</v>
      </c>
    </row>
    <row r="149" spans="1:12" s="244" customFormat="1" ht="28.5" customHeight="1">
      <c r="A149" s="89">
        <v>146</v>
      </c>
      <c r="B149" s="253" t="str">
        <f t="shared" si="14"/>
        <v>800m.-1-8</v>
      </c>
      <c r="C149" s="138">
        <v>361</v>
      </c>
      <c r="D149" s="138"/>
      <c r="E149" s="339">
        <v>32801</v>
      </c>
      <c r="F149" s="340" t="s">
        <v>660</v>
      </c>
      <c r="G149" s="341" t="s">
        <v>657</v>
      </c>
      <c r="H149" s="342" t="s">
        <v>531</v>
      </c>
      <c r="I149" s="186"/>
      <c r="J149" s="343" t="s">
        <v>552</v>
      </c>
      <c r="K149" s="343" t="s">
        <v>669</v>
      </c>
      <c r="L149" s="344">
        <v>1</v>
      </c>
    </row>
    <row r="150" spans="1:12" s="244" customFormat="1" ht="28.5" customHeight="1">
      <c r="A150" s="89">
        <v>147</v>
      </c>
      <c r="B150" s="253" t="str">
        <f t="shared" si="14"/>
        <v>1500m.-1-8</v>
      </c>
      <c r="C150" s="138">
        <v>361</v>
      </c>
      <c r="D150" s="138"/>
      <c r="E150" s="339">
        <v>32801</v>
      </c>
      <c r="F150" s="340" t="s">
        <v>660</v>
      </c>
      <c r="G150" s="341" t="s">
        <v>657</v>
      </c>
      <c r="H150" s="342" t="s">
        <v>532</v>
      </c>
      <c r="I150" s="186"/>
      <c r="J150" s="343" t="s">
        <v>552</v>
      </c>
      <c r="K150" s="343" t="s">
        <v>669</v>
      </c>
      <c r="L150" s="344">
        <v>1</v>
      </c>
    </row>
    <row r="151" spans="1:12" s="244" customFormat="1" ht="28.5" customHeight="1">
      <c r="A151" s="89">
        <v>148</v>
      </c>
      <c r="B151" s="253" t="str">
        <f t="shared" si="14"/>
        <v>3000m.-1-8</v>
      </c>
      <c r="C151" s="138">
        <v>372</v>
      </c>
      <c r="D151" s="138"/>
      <c r="E151" s="339">
        <v>32719</v>
      </c>
      <c r="F151" s="340" t="s">
        <v>662</v>
      </c>
      <c r="G151" s="341" t="s">
        <v>657</v>
      </c>
      <c r="H151" s="342" t="s">
        <v>534</v>
      </c>
      <c r="I151" s="186"/>
      <c r="J151" s="343" t="s">
        <v>552</v>
      </c>
      <c r="K151" s="343" t="s">
        <v>669</v>
      </c>
      <c r="L151" s="344">
        <v>1</v>
      </c>
    </row>
    <row r="152" spans="1:12" s="244" customFormat="1" ht="28.5" customHeight="1">
      <c r="A152" s="89">
        <v>149</v>
      </c>
      <c r="B152" s="253" t="str">
        <f t="shared" si="14"/>
        <v>5000m.-1-8</v>
      </c>
      <c r="C152" s="138">
        <v>368</v>
      </c>
      <c r="D152" s="138"/>
      <c r="E152" s="339">
        <v>31180</v>
      </c>
      <c r="F152" s="340" t="s">
        <v>661</v>
      </c>
      <c r="G152" s="341" t="s">
        <v>657</v>
      </c>
      <c r="H152" s="342" t="s">
        <v>536</v>
      </c>
      <c r="I152" s="186"/>
      <c r="J152" s="343" t="s">
        <v>552</v>
      </c>
      <c r="K152" s="343" t="s">
        <v>669</v>
      </c>
      <c r="L152" s="344">
        <v>1</v>
      </c>
    </row>
    <row r="153" spans="1:12" s="244" customFormat="1" ht="28.5" customHeight="1">
      <c r="A153" s="89">
        <v>150</v>
      </c>
      <c r="B153" s="253" t="str">
        <f t="shared" si="14"/>
        <v>3000m.Eng.-1-8</v>
      </c>
      <c r="C153" s="138">
        <v>372</v>
      </c>
      <c r="D153" s="138"/>
      <c r="E153" s="339">
        <v>32719</v>
      </c>
      <c r="F153" s="340" t="s">
        <v>662</v>
      </c>
      <c r="G153" s="341" t="s">
        <v>657</v>
      </c>
      <c r="H153" s="342" t="s">
        <v>537</v>
      </c>
      <c r="I153" s="186"/>
      <c r="J153" s="343" t="s">
        <v>552</v>
      </c>
      <c r="K153" s="343" t="s">
        <v>669</v>
      </c>
      <c r="L153" s="344">
        <v>1</v>
      </c>
    </row>
    <row r="154" spans="1:12" s="244" customFormat="1" ht="28.5" customHeight="1">
      <c r="A154" s="89">
        <v>151</v>
      </c>
      <c r="B154" s="243" t="str">
        <f aca="true" t="shared" si="15" ref="B154:B161">CONCATENATE(H154,"-",L154)</f>
        <v>Uzun-1</v>
      </c>
      <c r="C154" s="138">
        <v>371</v>
      </c>
      <c r="D154" s="138"/>
      <c r="E154" s="339">
        <v>34191</v>
      </c>
      <c r="F154" s="340" t="s">
        <v>663</v>
      </c>
      <c r="G154" s="341" t="s">
        <v>657</v>
      </c>
      <c r="H154" s="342" t="s">
        <v>539</v>
      </c>
      <c r="I154" s="186"/>
      <c r="J154" s="343" t="s">
        <v>552</v>
      </c>
      <c r="K154" s="343" t="s">
        <v>669</v>
      </c>
      <c r="L154" s="344">
        <v>1</v>
      </c>
    </row>
    <row r="155" spans="1:12" s="244" customFormat="1" ht="28.5" customHeight="1">
      <c r="A155" s="89">
        <v>152</v>
      </c>
      <c r="B155" s="243" t="str">
        <f t="shared" si="15"/>
        <v>Üç  Adım-1</v>
      </c>
      <c r="C155" s="138">
        <v>371</v>
      </c>
      <c r="D155" s="138"/>
      <c r="E155" s="339">
        <v>34191</v>
      </c>
      <c r="F155" s="340" t="s">
        <v>663</v>
      </c>
      <c r="G155" s="341" t="s">
        <v>657</v>
      </c>
      <c r="H155" s="342" t="s">
        <v>540</v>
      </c>
      <c r="I155" s="186"/>
      <c r="J155" s="343" t="s">
        <v>552</v>
      </c>
      <c r="K155" s="343" t="s">
        <v>669</v>
      </c>
      <c r="L155" s="344">
        <v>1</v>
      </c>
    </row>
    <row r="156" spans="1:12" s="244" customFormat="1" ht="28.5" customHeight="1">
      <c r="A156" s="89">
        <v>153</v>
      </c>
      <c r="B156" s="243" t="str">
        <f t="shared" si="15"/>
        <v>Yüksek-1</v>
      </c>
      <c r="C156" s="138">
        <v>366</v>
      </c>
      <c r="D156" s="138"/>
      <c r="E156" s="339">
        <v>28721</v>
      </c>
      <c r="F156" s="340" t="s">
        <v>664</v>
      </c>
      <c r="G156" s="341" t="s">
        <v>657</v>
      </c>
      <c r="H156" s="342" t="s">
        <v>542</v>
      </c>
      <c r="I156" s="186"/>
      <c r="J156" s="343" t="s">
        <v>552</v>
      </c>
      <c r="K156" s="343" t="s">
        <v>669</v>
      </c>
      <c r="L156" s="344">
        <v>1</v>
      </c>
    </row>
    <row r="157" spans="1:12" s="244" customFormat="1" ht="28.5" customHeight="1">
      <c r="A157" s="89">
        <v>154</v>
      </c>
      <c r="B157" s="243" t="str">
        <f t="shared" si="15"/>
        <v>Sırık-1</v>
      </c>
      <c r="C157" s="138">
        <v>367</v>
      </c>
      <c r="D157" s="138"/>
      <c r="E157" s="339">
        <v>32069</v>
      </c>
      <c r="F157" s="340" t="s">
        <v>665</v>
      </c>
      <c r="G157" s="341" t="s">
        <v>657</v>
      </c>
      <c r="H157" s="342" t="s">
        <v>544</v>
      </c>
      <c r="I157" s="186"/>
      <c r="J157" s="343" t="s">
        <v>552</v>
      </c>
      <c r="K157" s="343" t="s">
        <v>669</v>
      </c>
      <c r="L157" s="344">
        <v>1</v>
      </c>
    </row>
    <row r="158" spans="1:12" s="140" customFormat="1" ht="28.5" customHeight="1">
      <c r="A158" s="89">
        <v>155</v>
      </c>
      <c r="B158" s="243" t="str">
        <f t="shared" si="15"/>
        <v>Disk-1</v>
      </c>
      <c r="C158" s="138">
        <v>363</v>
      </c>
      <c r="D158" s="138"/>
      <c r="E158" s="339">
        <v>26770</v>
      </c>
      <c r="F158" s="340" t="s">
        <v>666</v>
      </c>
      <c r="G158" s="341" t="s">
        <v>657</v>
      </c>
      <c r="H158" s="342" t="s">
        <v>546</v>
      </c>
      <c r="I158" s="186"/>
      <c r="J158" s="343" t="s">
        <v>552</v>
      </c>
      <c r="K158" s="343" t="s">
        <v>669</v>
      </c>
      <c r="L158" s="344">
        <v>1</v>
      </c>
    </row>
    <row r="159" spans="1:12" s="140" customFormat="1" ht="28.5" customHeight="1">
      <c r="A159" s="89">
        <v>156</v>
      </c>
      <c r="B159" s="243" t="str">
        <f t="shared" si="15"/>
        <v>Cirit-1</v>
      </c>
      <c r="C159" s="138">
        <v>364</v>
      </c>
      <c r="D159" s="138"/>
      <c r="E159" s="339">
        <v>32875</v>
      </c>
      <c r="F159" s="340" t="s">
        <v>667</v>
      </c>
      <c r="G159" s="341" t="s">
        <v>657</v>
      </c>
      <c r="H159" s="342" t="s">
        <v>548</v>
      </c>
      <c r="I159" s="186"/>
      <c r="J159" s="343" t="s">
        <v>552</v>
      </c>
      <c r="K159" s="343" t="s">
        <v>669</v>
      </c>
      <c r="L159" s="344">
        <v>1</v>
      </c>
    </row>
    <row r="160" spans="1:12" s="140" customFormat="1" ht="28.5" customHeight="1">
      <c r="A160" s="89">
        <v>157</v>
      </c>
      <c r="B160" s="243" t="str">
        <f t="shared" si="15"/>
        <v>Gülle-1</v>
      </c>
      <c r="C160" s="138">
        <v>363</v>
      </c>
      <c r="D160" s="138"/>
      <c r="E160" s="339">
        <v>26770</v>
      </c>
      <c r="F160" s="340" t="s">
        <v>666</v>
      </c>
      <c r="G160" s="341" t="s">
        <v>657</v>
      </c>
      <c r="H160" s="342" t="s">
        <v>549</v>
      </c>
      <c r="I160" s="186"/>
      <c r="J160" s="343" t="s">
        <v>552</v>
      </c>
      <c r="K160" s="343" t="s">
        <v>669</v>
      </c>
      <c r="L160" s="344">
        <v>1</v>
      </c>
    </row>
    <row r="161" spans="1:12" s="140" customFormat="1" ht="28.5" customHeight="1">
      <c r="A161" s="89">
        <v>158</v>
      </c>
      <c r="B161" s="243" t="str">
        <f t="shared" si="15"/>
        <v>Çekiç-1</v>
      </c>
      <c r="C161" s="331">
        <v>369</v>
      </c>
      <c r="D161" s="331"/>
      <c r="E161" s="332">
        <v>31675</v>
      </c>
      <c r="F161" s="333" t="s">
        <v>668</v>
      </c>
      <c r="G161" s="334" t="s">
        <v>657</v>
      </c>
      <c r="H161" s="335" t="s">
        <v>551</v>
      </c>
      <c r="I161" s="336"/>
      <c r="J161" s="337" t="s">
        <v>552</v>
      </c>
      <c r="K161" s="337" t="s">
        <v>669</v>
      </c>
      <c r="L161" s="338">
        <v>1</v>
      </c>
    </row>
    <row r="162" spans="1:12" s="140" customFormat="1" ht="87" customHeight="1">
      <c r="A162" s="89">
        <v>159</v>
      </c>
      <c r="B162" s="243" t="str">
        <f>CONCATENATE(H162,"-",J162,"-",K162)</f>
        <v>4X100M-1-8</v>
      </c>
      <c r="C162" s="138" t="s">
        <v>864</v>
      </c>
      <c r="D162" s="138"/>
      <c r="E162" s="339" t="s">
        <v>865</v>
      </c>
      <c r="F162" s="340" t="s">
        <v>866</v>
      </c>
      <c r="G162" s="341" t="s">
        <v>657</v>
      </c>
      <c r="H162" s="342" t="s">
        <v>331</v>
      </c>
      <c r="I162" s="186"/>
      <c r="J162" s="343" t="s">
        <v>552</v>
      </c>
      <c r="K162" s="343" t="s">
        <v>669</v>
      </c>
      <c r="L162" s="344">
        <v>1</v>
      </c>
    </row>
    <row r="163" spans="1:12" s="140" customFormat="1" ht="87" customHeight="1">
      <c r="A163" s="89">
        <v>160</v>
      </c>
      <c r="B163" s="243" t="str">
        <f>CONCATENATE(H163,"-",J163,"-",K163)</f>
        <v>4X400M-1-8</v>
      </c>
      <c r="C163" s="138" t="s">
        <v>957</v>
      </c>
      <c r="D163" s="138"/>
      <c r="E163" s="339" t="s">
        <v>955</v>
      </c>
      <c r="F163" s="340" t="s">
        <v>956</v>
      </c>
      <c r="G163" s="341" t="s">
        <v>657</v>
      </c>
      <c r="H163" s="342" t="s">
        <v>332</v>
      </c>
      <c r="I163" s="186"/>
      <c r="J163" s="343" t="s">
        <v>552</v>
      </c>
      <c r="K163" s="343" t="s">
        <v>669</v>
      </c>
      <c r="L163" s="344">
        <v>1</v>
      </c>
    </row>
  </sheetData>
  <sheetProtection/>
  <autoFilter ref="A3:L163"/>
  <mergeCells count="3">
    <mergeCell ref="A1:L1"/>
    <mergeCell ref="A2:F2"/>
    <mergeCell ref="I2:L2"/>
  </mergeCells>
  <conditionalFormatting sqref="E4:E749">
    <cfRule type="cellIs" priority="8" dxfId="0" operator="between" stopIfTrue="1">
      <formula>35065</formula>
      <formula>36160</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2" r:id="rId1"/>
  <rowBreaks count="4" manualBreakCount="4">
    <brk id="43" max="11" man="1"/>
    <brk id="83" max="11" man="1"/>
    <brk id="123" max="11" man="1"/>
    <brk id="155" max="11" man="1"/>
  </rowBreaks>
  <ignoredErrors>
    <ignoredError sqref="I2" unlockedFormula="1"/>
  </ignoredErrors>
</worksheet>
</file>

<file path=xl/worksheets/sheet4.xml><?xml version="1.0" encoding="utf-8"?>
<worksheet xmlns="http://schemas.openxmlformats.org/spreadsheetml/2006/main" xmlns:r="http://schemas.openxmlformats.org/officeDocument/2006/relationships">
  <sheetPr>
    <tabColor theme="8" tint="0.39998000860214233"/>
  </sheetPr>
  <dimension ref="A1:P60"/>
  <sheetViews>
    <sheetView view="pageBreakPreview" zoomScale="60" zoomScalePageLayoutView="0" workbookViewId="0" topLeftCell="A1">
      <selection activeCell="A1" sqref="A1:P1"/>
    </sheetView>
  </sheetViews>
  <sheetFormatPr defaultColWidth="9.140625" defaultRowHeight="12.75"/>
  <cols>
    <col min="1" max="1" width="6.140625" style="367" customWidth="1"/>
    <col min="2" max="2" width="8.140625" style="367" hidden="1" customWidth="1"/>
    <col min="3" max="3" width="8.140625" style="367" customWidth="1"/>
    <col min="4" max="4" width="14.57421875" style="367" customWidth="1"/>
    <col min="5" max="5" width="35.8515625" style="367" customWidth="1"/>
    <col min="6" max="6" width="33.57421875" style="367" customWidth="1"/>
    <col min="7" max="7" width="10.28125" style="367" customWidth="1"/>
    <col min="8" max="8" width="9.140625" style="367" customWidth="1"/>
    <col min="9" max="9" width="0" style="367" hidden="1" customWidth="1"/>
    <col min="10" max="10" width="6.140625" style="367" customWidth="1"/>
    <col min="11" max="11" width="9.28125" style="367" hidden="1" customWidth="1"/>
    <col min="12" max="12" width="8.140625" style="367" customWidth="1"/>
    <col min="13" max="13" width="14.57421875" style="367" customWidth="1"/>
    <col min="14" max="14" width="35.8515625" style="367" customWidth="1"/>
    <col min="15" max="15" width="33.57421875" style="367" customWidth="1"/>
    <col min="16" max="16" width="10.28125" style="367" customWidth="1"/>
    <col min="17" max="16384" width="9.140625" style="367" customWidth="1"/>
  </cols>
  <sheetData>
    <row r="1" spans="1:16" ht="48" customHeight="1">
      <c r="A1" s="497" t="s">
        <v>492</v>
      </c>
      <c r="B1" s="497"/>
      <c r="C1" s="497"/>
      <c r="D1" s="497"/>
      <c r="E1" s="497"/>
      <c r="F1" s="497"/>
      <c r="G1" s="497"/>
      <c r="H1" s="497"/>
      <c r="I1" s="497"/>
      <c r="J1" s="497"/>
      <c r="K1" s="497"/>
      <c r="L1" s="497"/>
      <c r="M1" s="497"/>
      <c r="N1" s="497"/>
      <c r="O1" s="497"/>
      <c r="P1" s="497"/>
    </row>
    <row r="2" spans="1:16" ht="25.5" customHeight="1">
      <c r="A2" s="498" t="s">
        <v>498</v>
      </c>
      <c r="B2" s="498"/>
      <c r="C2" s="498"/>
      <c r="D2" s="498"/>
      <c r="E2" s="498"/>
      <c r="F2" s="498"/>
      <c r="G2" s="498"/>
      <c r="H2" s="498"/>
      <c r="I2" s="498"/>
      <c r="J2" s="498"/>
      <c r="K2" s="498"/>
      <c r="L2" s="498"/>
      <c r="M2" s="498"/>
      <c r="N2" s="498"/>
      <c r="O2" s="498"/>
      <c r="P2" s="498"/>
    </row>
    <row r="3" spans="1:16" ht="23.25" customHeight="1">
      <c r="A3" s="499" t="s">
        <v>500</v>
      </c>
      <c r="B3" s="499"/>
      <c r="C3" s="499"/>
      <c r="D3" s="499"/>
      <c r="E3" s="499"/>
      <c r="F3" s="499"/>
      <c r="G3" s="499"/>
      <c r="H3" s="499"/>
      <c r="I3" s="499"/>
      <c r="J3" s="499"/>
      <c r="K3" s="499"/>
      <c r="L3" s="499"/>
      <c r="M3" s="499"/>
      <c r="N3" s="499"/>
      <c r="O3" s="499"/>
      <c r="P3" s="499"/>
    </row>
    <row r="4" spans="1:16" ht="30.75" customHeight="1">
      <c r="A4" s="492" t="s">
        <v>170</v>
      </c>
      <c r="B4" s="492"/>
      <c r="C4" s="492"/>
      <c r="D4" s="492"/>
      <c r="E4" s="492"/>
      <c r="F4" s="492"/>
      <c r="G4" s="492"/>
      <c r="H4" s="368"/>
      <c r="J4" s="492" t="s">
        <v>264</v>
      </c>
      <c r="K4" s="492"/>
      <c r="L4" s="492"/>
      <c r="M4" s="492"/>
      <c r="N4" s="492"/>
      <c r="O4" s="492"/>
      <c r="P4" s="492"/>
    </row>
    <row r="5" spans="1:16" ht="30.75" customHeight="1">
      <c r="A5" s="493" t="s">
        <v>16</v>
      </c>
      <c r="B5" s="494"/>
      <c r="C5" s="494"/>
      <c r="D5" s="494"/>
      <c r="E5" s="494"/>
      <c r="F5" s="494"/>
      <c r="G5" s="494"/>
      <c r="H5" s="368"/>
      <c r="I5" s="495" t="s">
        <v>6</v>
      </c>
      <c r="J5" s="493" t="s">
        <v>16</v>
      </c>
      <c r="K5" s="494"/>
      <c r="L5" s="494"/>
      <c r="M5" s="494"/>
      <c r="N5" s="494"/>
      <c r="O5" s="494"/>
      <c r="P5" s="494"/>
    </row>
    <row r="6" spans="1:16" ht="30.75" customHeight="1">
      <c r="A6" s="229" t="s">
        <v>12</v>
      </c>
      <c r="B6" s="229" t="s">
        <v>64</v>
      </c>
      <c r="C6" s="229" t="s">
        <v>63</v>
      </c>
      <c r="D6" s="230" t="s">
        <v>13</v>
      </c>
      <c r="E6" s="231" t="s">
        <v>14</v>
      </c>
      <c r="F6" s="231" t="s">
        <v>493</v>
      </c>
      <c r="G6" s="229" t="s">
        <v>171</v>
      </c>
      <c r="H6" s="368"/>
      <c r="I6" s="496"/>
      <c r="J6" s="229" t="s">
        <v>12</v>
      </c>
      <c r="K6" s="229" t="s">
        <v>64</v>
      </c>
      <c r="L6" s="229" t="s">
        <v>63</v>
      </c>
      <c r="M6" s="230" t="s">
        <v>13</v>
      </c>
      <c r="N6" s="231" t="s">
        <v>14</v>
      </c>
      <c r="O6" s="231" t="s">
        <v>493</v>
      </c>
      <c r="P6" s="229" t="s">
        <v>171</v>
      </c>
    </row>
    <row r="7" spans="1:16" ht="30.75" customHeight="1">
      <c r="A7" s="76">
        <v>1</v>
      </c>
      <c r="B7" s="235" t="s">
        <v>670</v>
      </c>
      <c r="C7" s="308">
        <v>354</v>
      </c>
      <c r="D7" s="132">
        <v>32903</v>
      </c>
      <c r="E7" s="236" t="s">
        <v>647</v>
      </c>
      <c r="F7" s="236" t="s">
        <v>646</v>
      </c>
      <c r="G7" s="133"/>
      <c r="H7" s="369"/>
      <c r="I7" s="76">
        <v>1</v>
      </c>
      <c r="J7" s="76">
        <v>1</v>
      </c>
      <c r="K7" s="235" t="s">
        <v>714</v>
      </c>
      <c r="L7" s="308">
        <v>349</v>
      </c>
      <c r="M7" s="132">
        <v>32874</v>
      </c>
      <c r="N7" s="236" t="s">
        <v>648</v>
      </c>
      <c r="O7" s="236" t="s">
        <v>646</v>
      </c>
      <c r="P7" s="133"/>
    </row>
    <row r="8" spans="1:16" ht="30.75" customHeight="1">
      <c r="A8" s="76">
        <v>2</v>
      </c>
      <c r="B8" s="235" t="s">
        <v>671</v>
      </c>
      <c r="C8" s="308">
        <v>301</v>
      </c>
      <c r="D8" s="132">
        <v>26666</v>
      </c>
      <c r="E8" s="236" t="s">
        <v>602</v>
      </c>
      <c r="F8" s="236" t="s">
        <v>601</v>
      </c>
      <c r="G8" s="133"/>
      <c r="H8" s="369"/>
      <c r="I8" s="76">
        <v>2</v>
      </c>
      <c r="J8" s="76">
        <v>2</v>
      </c>
      <c r="K8" s="235" t="s">
        <v>715</v>
      </c>
      <c r="L8" s="308">
        <v>305</v>
      </c>
      <c r="M8" s="132">
        <v>34647</v>
      </c>
      <c r="N8" s="236" t="s">
        <v>603</v>
      </c>
      <c r="O8" s="236" t="s">
        <v>601</v>
      </c>
      <c r="P8" s="133"/>
    </row>
    <row r="9" spans="1:16" ht="30.75" customHeight="1">
      <c r="A9" s="76">
        <v>3</v>
      </c>
      <c r="B9" s="235" t="s">
        <v>672</v>
      </c>
      <c r="C9" s="308">
        <v>321</v>
      </c>
      <c r="D9" s="132">
        <v>34740</v>
      </c>
      <c r="E9" s="236" t="s">
        <v>619</v>
      </c>
      <c r="F9" s="236" t="s">
        <v>618</v>
      </c>
      <c r="G9" s="133"/>
      <c r="H9" s="369"/>
      <c r="I9" s="76">
        <v>3</v>
      </c>
      <c r="J9" s="76">
        <v>3</v>
      </c>
      <c r="K9" s="235" t="s">
        <v>716</v>
      </c>
      <c r="L9" s="308">
        <v>329</v>
      </c>
      <c r="M9" s="132">
        <v>32779</v>
      </c>
      <c r="N9" s="236" t="s">
        <v>620</v>
      </c>
      <c r="O9" s="236" t="s">
        <v>618</v>
      </c>
      <c r="P9" s="133"/>
    </row>
    <row r="10" spans="1:16" ht="30.75" customHeight="1">
      <c r="A10" s="76">
        <v>4</v>
      </c>
      <c r="B10" s="235" t="s">
        <v>673</v>
      </c>
      <c r="C10" s="308">
        <v>272</v>
      </c>
      <c r="D10" s="132">
        <v>30820</v>
      </c>
      <c r="E10" s="236" t="s">
        <v>556</v>
      </c>
      <c r="F10" s="236" t="s">
        <v>555</v>
      </c>
      <c r="G10" s="133"/>
      <c r="H10" s="369"/>
      <c r="I10" s="76">
        <v>4</v>
      </c>
      <c r="J10" s="76">
        <v>4</v>
      </c>
      <c r="K10" s="235" t="s">
        <v>717</v>
      </c>
      <c r="L10" s="308">
        <v>281</v>
      </c>
      <c r="M10" s="132">
        <v>30648</v>
      </c>
      <c r="N10" s="236" t="s">
        <v>557</v>
      </c>
      <c r="O10" s="236" t="s">
        <v>555</v>
      </c>
      <c r="P10" s="133"/>
    </row>
    <row r="11" spans="1:16" ht="30.75" customHeight="1">
      <c r="A11" s="76">
        <v>5</v>
      </c>
      <c r="B11" s="235" t="s">
        <v>674</v>
      </c>
      <c r="C11" s="308">
        <v>262</v>
      </c>
      <c r="D11" s="132">
        <v>29546</v>
      </c>
      <c r="E11" s="236" t="s">
        <v>524</v>
      </c>
      <c r="F11" s="236" t="s">
        <v>522</v>
      </c>
      <c r="G11" s="133"/>
      <c r="H11" s="369"/>
      <c r="I11" s="76">
        <v>5</v>
      </c>
      <c r="J11" s="76">
        <v>5</v>
      </c>
      <c r="K11" s="235" t="s">
        <v>718</v>
      </c>
      <c r="L11" s="308">
        <v>259</v>
      </c>
      <c r="M11" s="132">
        <v>34436</v>
      </c>
      <c r="N11" s="236" t="s">
        <v>526</v>
      </c>
      <c r="O11" s="236" t="s">
        <v>522</v>
      </c>
      <c r="P11" s="133"/>
    </row>
    <row r="12" spans="1:16" ht="30.75" customHeight="1">
      <c r="A12" s="76">
        <v>6</v>
      </c>
      <c r="B12" s="235" t="s">
        <v>675</v>
      </c>
      <c r="C12" s="308">
        <v>285</v>
      </c>
      <c r="D12" s="132" t="s">
        <v>573</v>
      </c>
      <c r="E12" s="236" t="s">
        <v>574</v>
      </c>
      <c r="F12" s="236" t="s">
        <v>572</v>
      </c>
      <c r="G12" s="133"/>
      <c r="H12" s="369"/>
      <c r="I12" s="76">
        <v>6</v>
      </c>
      <c r="J12" s="76">
        <v>6</v>
      </c>
      <c r="K12" s="235" t="s">
        <v>719</v>
      </c>
      <c r="L12" s="308">
        <v>296</v>
      </c>
      <c r="M12" s="132" t="s">
        <v>575</v>
      </c>
      <c r="N12" s="236" t="s">
        <v>576</v>
      </c>
      <c r="O12" s="236" t="s">
        <v>572</v>
      </c>
      <c r="P12" s="133"/>
    </row>
    <row r="13" spans="1:16" ht="30.75" customHeight="1">
      <c r="A13" s="76">
        <v>7</v>
      </c>
      <c r="B13" s="235" t="s">
        <v>676</v>
      </c>
      <c r="C13" s="308">
        <v>337</v>
      </c>
      <c r="D13" s="132">
        <v>33378</v>
      </c>
      <c r="E13" s="236" t="s">
        <v>633</v>
      </c>
      <c r="F13" s="236" t="s">
        <v>632</v>
      </c>
      <c r="G13" s="133"/>
      <c r="H13" s="369"/>
      <c r="I13" s="76">
        <v>7</v>
      </c>
      <c r="J13" s="76">
        <v>7</v>
      </c>
      <c r="K13" s="235" t="s">
        <v>720</v>
      </c>
      <c r="L13" s="308">
        <v>346</v>
      </c>
      <c r="M13" s="132">
        <v>34524</v>
      </c>
      <c r="N13" s="236" t="s">
        <v>634</v>
      </c>
      <c r="O13" s="236" t="s">
        <v>632</v>
      </c>
      <c r="P13" s="133"/>
    </row>
    <row r="14" spans="1:16" ht="30.75" customHeight="1">
      <c r="A14" s="76">
        <v>8</v>
      </c>
      <c r="B14" s="235" t="s">
        <v>677</v>
      </c>
      <c r="C14" s="308">
        <v>362</v>
      </c>
      <c r="D14" s="132">
        <v>33276</v>
      </c>
      <c r="E14" s="236" t="s">
        <v>658</v>
      </c>
      <c r="F14" s="236" t="s">
        <v>657</v>
      </c>
      <c r="G14" s="133"/>
      <c r="H14" s="369"/>
      <c r="I14" s="76">
        <v>8</v>
      </c>
      <c r="J14" s="76">
        <v>8</v>
      </c>
      <c r="K14" s="235" t="s">
        <v>721</v>
      </c>
      <c r="L14" s="308">
        <v>365</v>
      </c>
      <c r="M14" s="132">
        <v>32779</v>
      </c>
      <c r="N14" s="236" t="s">
        <v>659</v>
      </c>
      <c r="O14" s="236" t="s">
        <v>657</v>
      </c>
      <c r="P14" s="133"/>
    </row>
    <row r="15" spans="1:16" ht="30.75" customHeight="1">
      <c r="A15" s="491" t="s">
        <v>243</v>
      </c>
      <c r="B15" s="491"/>
      <c r="C15" s="491"/>
      <c r="D15" s="491"/>
      <c r="E15" s="491"/>
      <c r="F15" s="491"/>
      <c r="G15" s="491"/>
      <c r="H15" s="259"/>
      <c r="J15" s="492" t="s">
        <v>265</v>
      </c>
      <c r="K15" s="492"/>
      <c r="L15" s="492"/>
      <c r="M15" s="492"/>
      <c r="N15" s="492"/>
      <c r="O15" s="492"/>
      <c r="P15" s="492"/>
    </row>
    <row r="16" spans="1:16" ht="30.75" customHeight="1">
      <c r="A16" s="493" t="s">
        <v>16</v>
      </c>
      <c r="B16" s="494"/>
      <c r="C16" s="494"/>
      <c r="D16" s="494"/>
      <c r="E16" s="494"/>
      <c r="F16" s="494"/>
      <c r="G16" s="494"/>
      <c r="H16" s="260"/>
      <c r="J16" s="229" t="s">
        <v>12</v>
      </c>
      <c r="K16" s="229" t="s">
        <v>64</v>
      </c>
      <c r="L16" s="229" t="s">
        <v>63</v>
      </c>
      <c r="M16" s="230" t="s">
        <v>13</v>
      </c>
      <c r="N16" s="231" t="s">
        <v>14</v>
      </c>
      <c r="O16" s="231" t="s">
        <v>493</v>
      </c>
      <c r="P16" s="229" t="s">
        <v>171</v>
      </c>
    </row>
    <row r="17" spans="1:16" ht="30.75" customHeight="1">
      <c r="A17" s="229" t="s">
        <v>12</v>
      </c>
      <c r="B17" s="229" t="s">
        <v>64</v>
      </c>
      <c r="C17" s="229" t="s">
        <v>63</v>
      </c>
      <c r="D17" s="230" t="s">
        <v>13</v>
      </c>
      <c r="E17" s="231" t="s">
        <v>14</v>
      </c>
      <c r="F17" s="231" t="s">
        <v>493</v>
      </c>
      <c r="G17" s="229" t="s">
        <v>171</v>
      </c>
      <c r="H17" s="260"/>
      <c r="J17" s="76">
        <v>1</v>
      </c>
      <c r="K17" s="235" t="s">
        <v>266</v>
      </c>
      <c r="L17" s="311">
        <v>367</v>
      </c>
      <c r="M17" s="237">
        <v>32069</v>
      </c>
      <c r="N17" s="264" t="s">
        <v>665</v>
      </c>
      <c r="O17" s="264" t="s">
        <v>657</v>
      </c>
      <c r="P17" s="238"/>
    </row>
    <row r="18" spans="1:16" ht="30.75" customHeight="1">
      <c r="A18" s="23">
        <v>1</v>
      </c>
      <c r="B18" s="24" t="s">
        <v>686</v>
      </c>
      <c r="C18" s="310">
        <v>356</v>
      </c>
      <c r="D18" s="26">
        <v>33923</v>
      </c>
      <c r="E18" s="52" t="s">
        <v>645</v>
      </c>
      <c r="F18" s="52" t="s">
        <v>646</v>
      </c>
      <c r="G18" s="27"/>
      <c r="H18" s="260"/>
      <c r="J18" s="76">
        <v>2</v>
      </c>
      <c r="K18" s="235" t="s">
        <v>267</v>
      </c>
      <c r="L18" s="311">
        <v>357</v>
      </c>
      <c r="M18" s="237">
        <v>34700</v>
      </c>
      <c r="N18" s="264" t="s">
        <v>652</v>
      </c>
      <c r="O18" s="264" t="s">
        <v>646</v>
      </c>
      <c r="P18" s="238"/>
    </row>
    <row r="19" spans="1:16" ht="30.75" customHeight="1">
      <c r="A19" s="23">
        <v>2</v>
      </c>
      <c r="B19" s="24" t="s">
        <v>687</v>
      </c>
      <c r="C19" s="310">
        <v>306</v>
      </c>
      <c r="D19" s="26">
        <v>35360</v>
      </c>
      <c r="E19" s="52" t="s">
        <v>600</v>
      </c>
      <c r="F19" s="52" t="s">
        <v>601</v>
      </c>
      <c r="G19" s="27"/>
      <c r="H19" s="260"/>
      <c r="J19" s="76">
        <v>3</v>
      </c>
      <c r="K19" s="235" t="s">
        <v>268</v>
      </c>
      <c r="L19" s="311">
        <v>335</v>
      </c>
      <c r="M19" s="237">
        <v>34187</v>
      </c>
      <c r="N19" s="264" t="s">
        <v>641</v>
      </c>
      <c r="O19" s="264" t="s">
        <v>632</v>
      </c>
      <c r="P19" s="238"/>
    </row>
    <row r="20" spans="1:16" ht="30.75" customHeight="1">
      <c r="A20" s="23">
        <v>3</v>
      </c>
      <c r="B20" s="24" t="s">
        <v>688</v>
      </c>
      <c r="C20" s="310">
        <v>326</v>
      </c>
      <c r="D20" s="26">
        <v>34911</v>
      </c>
      <c r="E20" s="52" t="s">
        <v>617</v>
      </c>
      <c r="F20" s="52" t="s">
        <v>618</v>
      </c>
      <c r="G20" s="27"/>
      <c r="H20" s="260"/>
      <c r="J20" s="76">
        <v>4</v>
      </c>
      <c r="K20" s="235" t="s">
        <v>269</v>
      </c>
      <c r="L20" s="311">
        <v>310</v>
      </c>
      <c r="M20" s="237">
        <v>34772</v>
      </c>
      <c r="N20" s="264" t="s">
        <v>610</v>
      </c>
      <c r="O20" s="264" t="s">
        <v>601</v>
      </c>
      <c r="P20" s="238"/>
    </row>
    <row r="21" spans="1:16" ht="30.75" customHeight="1">
      <c r="A21" s="23">
        <v>4</v>
      </c>
      <c r="B21" s="24" t="s">
        <v>689</v>
      </c>
      <c r="C21" s="310">
        <v>277</v>
      </c>
      <c r="D21" s="26">
        <v>31276</v>
      </c>
      <c r="E21" s="52" t="s">
        <v>554</v>
      </c>
      <c r="F21" s="52" t="s">
        <v>555</v>
      </c>
      <c r="G21" s="27"/>
      <c r="H21" s="260"/>
      <c r="J21" s="76">
        <v>5</v>
      </c>
      <c r="K21" s="235" t="s">
        <v>270</v>
      </c>
      <c r="L21" s="311">
        <v>286</v>
      </c>
      <c r="M21" s="237" t="s">
        <v>589</v>
      </c>
      <c r="N21" s="264" t="s">
        <v>590</v>
      </c>
      <c r="O21" s="264" t="s">
        <v>572</v>
      </c>
      <c r="P21" s="238"/>
    </row>
    <row r="22" spans="1:16" ht="30.75" customHeight="1">
      <c r="A22" s="23">
        <v>5</v>
      </c>
      <c r="B22" s="24" t="s">
        <v>690</v>
      </c>
      <c r="C22" s="310">
        <v>257</v>
      </c>
      <c r="D22" s="26">
        <v>34157</v>
      </c>
      <c r="E22" s="52" t="s">
        <v>521</v>
      </c>
      <c r="F22" s="52" t="s">
        <v>522</v>
      </c>
      <c r="G22" s="27"/>
      <c r="H22" s="260"/>
      <c r="J22" s="76">
        <v>6</v>
      </c>
      <c r="K22" s="235" t="s">
        <v>271</v>
      </c>
      <c r="L22" s="311">
        <v>325</v>
      </c>
      <c r="M22" s="237">
        <v>35152</v>
      </c>
      <c r="N22" s="264" t="s">
        <v>626</v>
      </c>
      <c r="O22" s="264" t="s">
        <v>618</v>
      </c>
      <c r="P22" s="238"/>
    </row>
    <row r="23" spans="1:16" ht="30.75" customHeight="1">
      <c r="A23" s="23">
        <v>6</v>
      </c>
      <c r="B23" s="24" t="s">
        <v>691</v>
      </c>
      <c r="C23" s="310">
        <v>297</v>
      </c>
      <c r="D23" s="26" t="s">
        <v>570</v>
      </c>
      <c r="E23" s="52" t="s">
        <v>571</v>
      </c>
      <c r="F23" s="52" t="s">
        <v>572</v>
      </c>
      <c r="G23" s="27"/>
      <c r="H23" s="260"/>
      <c r="J23" s="76">
        <v>7</v>
      </c>
      <c r="K23" s="235" t="s">
        <v>272</v>
      </c>
      <c r="L23" s="311">
        <v>252</v>
      </c>
      <c r="M23" s="237">
        <v>35272</v>
      </c>
      <c r="N23" s="264" t="s">
        <v>543</v>
      </c>
      <c r="O23" s="264" t="s">
        <v>522</v>
      </c>
      <c r="P23" s="238"/>
    </row>
    <row r="24" spans="1:16" ht="30.75" customHeight="1">
      <c r="A24" s="23">
        <v>7</v>
      </c>
      <c r="B24" s="24" t="s">
        <v>692</v>
      </c>
      <c r="C24" s="310">
        <v>339</v>
      </c>
      <c r="D24" s="26">
        <v>33029</v>
      </c>
      <c r="E24" s="52" t="s">
        <v>631</v>
      </c>
      <c r="F24" s="52" t="s">
        <v>632</v>
      </c>
      <c r="G24" s="27"/>
      <c r="H24" s="258"/>
      <c r="J24" s="76">
        <v>8</v>
      </c>
      <c r="K24" s="235" t="s">
        <v>273</v>
      </c>
      <c r="L24" s="311">
        <v>270</v>
      </c>
      <c r="M24" s="237">
        <v>34523</v>
      </c>
      <c r="N24" s="264" t="s">
        <v>564</v>
      </c>
      <c r="O24" s="264" t="s">
        <v>555</v>
      </c>
      <c r="P24" s="238"/>
    </row>
    <row r="25" spans="1:16" ht="30.75" customHeight="1">
      <c r="A25" s="23">
        <v>8</v>
      </c>
      <c r="B25" s="24" t="s">
        <v>693</v>
      </c>
      <c r="C25" s="310">
        <v>370</v>
      </c>
      <c r="D25" s="26">
        <v>33393</v>
      </c>
      <c r="E25" s="52" t="s">
        <v>656</v>
      </c>
      <c r="F25" s="52" t="s">
        <v>657</v>
      </c>
      <c r="G25" s="27"/>
      <c r="H25" s="259"/>
      <c r="J25" s="76">
        <v>9</v>
      </c>
      <c r="K25" s="235" t="s">
        <v>274</v>
      </c>
      <c r="L25" s="311" t="s">
        <v>843</v>
      </c>
      <c r="M25" s="237" t="s">
        <v>843</v>
      </c>
      <c r="N25" s="264" t="s">
        <v>843</v>
      </c>
      <c r="O25" s="264" t="s">
        <v>843</v>
      </c>
      <c r="P25" s="238"/>
    </row>
    <row r="26" spans="1:16" ht="30.75" customHeight="1">
      <c r="A26" s="491" t="s">
        <v>244</v>
      </c>
      <c r="B26" s="491"/>
      <c r="C26" s="491"/>
      <c r="D26" s="491"/>
      <c r="E26" s="491"/>
      <c r="F26" s="491"/>
      <c r="G26" s="491"/>
      <c r="H26" s="260"/>
      <c r="J26" s="491" t="s">
        <v>245</v>
      </c>
      <c r="K26" s="491"/>
      <c r="L26" s="491"/>
      <c r="M26" s="491"/>
      <c r="N26" s="491"/>
      <c r="O26" s="491"/>
      <c r="P26" s="491"/>
    </row>
    <row r="27" spans="1:16" ht="30.75" customHeight="1">
      <c r="A27" s="493" t="s">
        <v>16</v>
      </c>
      <c r="B27" s="494"/>
      <c r="C27" s="494"/>
      <c r="D27" s="494"/>
      <c r="E27" s="494"/>
      <c r="F27" s="494"/>
      <c r="G27" s="494"/>
      <c r="H27" s="260"/>
      <c r="J27" s="229" t="s">
        <v>12</v>
      </c>
      <c r="K27" s="229" t="s">
        <v>64</v>
      </c>
      <c r="L27" s="229" t="s">
        <v>63</v>
      </c>
      <c r="M27" s="230" t="s">
        <v>13</v>
      </c>
      <c r="N27" s="231" t="s">
        <v>14</v>
      </c>
      <c r="O27" s="231" t="s">
        <v>493</v>
      </c>
      <c r="P27" s="229" t="s">
        <v>171</v>
      </c>
    </row>
    <row r="28" spans="1:16" ht="30.75" customHeight="1">
      <c r="A28" s="229" t="s">
        <v>12</v>
      </c>
      <c r="B28" s="229" t="s">
        <v>64</v>
      </c>
      <c r="C28" s="229" t="s">
        <v>63</v>
      </c>
      <c r="D28" s="230" t="s">
        <v>13</v>
      </c>
      <c r="E28" s="231" t="s">
        <v>14</v>
      </c>
      <c r="F28" s="231" t="s">
        <v>493</v>
      </c>
      <c r="G28" s="232" t="s">
        <v>171</v>
      </c>
      <c r="H28" s="260"/>
      <c r="J28" s="102">
        <v>1</v>
      </c>
      <c r="K28" s="103" t="s">
        <v>246</v>
      </c>
      <c r="L28" s="294">
        <v>363</v>
      </c>
      <c r="M28" s="104">
        <v>26770</v>
      </c>
      <c r="N28" s="212" t="s">
        <v>666</v>
      </c>
      <c r="O28" s="212" t="s">
        <v>657</v>
      </c>
      <c r="P28" s="238"/>
    </row>
    <row r="29" spans="1:16" ht="30.75" customHeight="1">
      <c r="A29" s="23">
        <v>1</v>
      </c>
      <c r="B29" s="24" t="s">
        <v>694</v>
      </c>
      <c r="C29" s="309">
        <v>353</v>
      </c>
      <c r="D29" s="26">
        <v>34335</v>
      </c>
      <c r="E29" s="52" t="s">
        <v>649</v>
      </c>
      <c r="F29" s="52" t="s">
        <v>646</v>
      </c>
      <c r="G29" s="197"/>
      <c r="H29" s="260"/>
      <c r="J29" s="102">
        <v>2</v>
      </c>
      <c r="K29" s="103" t="s">
        <v>247</v>
      </c>
      <c r="L29" s="294">
        <v>350</v>
      </c>
      <c r="M29" s="104">
        <v>34243</v>
      </c>
      <c r="N29" s="212" t="s">
        <v>653</v>
      </c>
      <c r="O29" s="212" t="s">
        <v>646</v>
      </c>
      <c r="P29" s="238"/>
    </row>
    <row r="30" spans="1:16" ht="30.75" customHeight="1">
      <c r="A30" s="23">
        <v>2</v>
      </c>
      <c r="B30" s="24" t="s">
        <v>695</v>
      </c>
      <c r="C30" s="309">
        <v>313</v>
      </c>
      <c r="D30" s="26">
        <v>35354</v>
      </c>
      <c r="E30" s="52" t="s">
        <v>604</v>
      </c>
      <c r="F30" s="52" t="s">
        <v>601</v>
      </c>
      <c r="G30" s="197"/>
      <c r="H30" s="260"/>
      <c r="J30" s="102">
        <v>3</v>
      </c>
      <c r="K30" s="103" t="s">
        <v>248</v>
      </c>
      <c r="L30" s="294">
        <v>344</v>
      </c>
      <c r="M30" s="104">
        <v>33780</v>
      </c>
      <c r="N30" s="212" t="s">
        <v>643</v>
      </c>
      <c r="O30" s="212" t="s">
        <v>632</v>
      </c>
      <c r="P30" s="238"/>
    </row>
    <row r="31" spans="1:16" ht="30.75" customHeight="1">
      <c r="A31" s="23">
        <v>3</v>
      </c>
      <c r="B31" s="24" t="s">
        <v>696</v>
      </c>
      <c r="C31" s="309">
        <v>323</v>
      </c>
      <c r="D31" s="26">
        <v>30989</v>
      </c>
      <c r="E31" s="52" t="s">
        <v>621</v>
      </c>
      <c r="F31" s="52" t="s">
        <v>618</v>
      </c>
      <c r="G31" s="197"/>
      <c r="H31" s="260"/>
      <c r="J31" s="102">
        <v>4</v>
      </c>
      <c r="K31" s="103" t="s">
        <v>249</v>
      </c>
      <c r="L31" s="294">
        <v>309</v>
      </c>
      <c r="M31" s="104">
        <v>35619</v>
      </c>
      <c r="N31" s="212" t="s">
        <v>614</v>
      </c>
      <c r="O31" s="212" t="s">
        <v>601</v>
      </c>
      <c r="P31" s="238"/>
    </row>
    <row r="32" spans="1:16" ht="30.75" customHeight="1">
      <c r="A32" s="23">
        <v>4</v>
      </c>
      <c r="B32" s="24" t="s">
        <v>697</v>
      </c>
      <c r="C32" s="309">
        <v>280</v>
      </c>
      <c r="D32" s="26">
        <v>33285</v>
      </c>
      <c r="E32" s="52" t="s">
        <v>559</v>
      </c>
      <c r="F32" s="52" t="s">
        <v>555</v>
      </c>
      <c r="G32" s="197"/>
      <c r="H32" s="260"/>
      <c r="J32" s="102">
        <v>5</v>
      </c>
      <c r="K32" s="103" t="s">
        <v>250</v>
      </c>
      <c r="L32" s="294">
        <v>284</v>
      </c>
      <c r="M32" s="104" t="s">
        <v>595</v>
      </c>
      <c r="N32" s="212" t="s">
        <v>596</v>
      </c>
      <c r="O32" s="212" t="s">
        <v>572</v>
      </c>
      <c r="P32" s="238"/>
    </row>
    <row r="33" spans="1:16" ht="30.75" customHeight="1">
      <c r="A33" s="23">
        <v>5</v>
      </c>
      <c r="B33" s="24" t="s">
        <v>698</v>
      </c>
      <c r="C33" s="309">
        <v>255</v>
      </c>
      <c r="D33" s="26">
        <v>33458</v>
      </c>
      <c r="E33" s="52" t="s">
        <v>530</v>
      </c>
      <c r="F33" s="52" t="s">
        <v>522</v>
      </c>
      <c r="G33" s="197"/>
      <c r="H33" s="260"/>
      <c r="J33" s="102">
        <v>6</v>
      </c>
      <c r="K33" s="103" t="s">
        <v>251</v>
      </c>
      <c r="L33" s="294">
        <v>332</v>
      </c>
      <c r="M33" s="104">
        <v>33493</v>
      </c>
      <c r="N33" s="212" t="s">
        <v>628</v>
      </c>
      <c r="O33" s="212" t="s">
        <v>618</v>
      </c>
      <c r="P33" s="238"/>
    </row>
    <row r="34" spans="1:16" ht="30.75" customHeight="1">
      <c r="A34" s="23">
        <v>6</v>
      </c>
      <c r="B34" s="24" t="s">
        <v>699</v>
      </c>
      <c r="C34" s="309">
        <v>298</v>
      </c>
      <c r="D34" s="26" t="s">
        <v>579</v>
      </c>
      <c r="E34" s="52" t="s">
        <v>580</v>
      </c>
      <c r="F34" s="52" t="s">
        <v>572</v>
      </c>
      <c r="G34" s="197"/>
      <c r="H34" s="258"/>
      <c r="J34" s="102">
        <v>7</v>
      </c>
      <c r="K34" s="103" t="s">
        <v>252</v>
      </c>
      <c r="L34" s="294">
        <v>256</v>
      </c>
      <c r="M34" s="104">
        <v>35120</v>
      </c>
      <c r="N34" s="212" t="s">
        <v>545</v>
      </c>
      <c r="O34" s="212" t="s">
        <v>522</v>
      </c>
      <c r="P34" s="238"/>
    </row>
    <row r="35" spans="1:16" ht="30.75" customHeight="1">
      <c r="A35" s="23">
        <v>7</v>
      </c>
      <c r="B35" s="24" t="s">
        <v>700</v>
      </c>
      <c r="C35" s="309">
        <v>342</v>
      </c>
      <c r="D35" s="26">
        <v>32983</v>
      </c>
      <c r="E35" s="52" t="s">
        <v>635</v>
      </c>
      <c r="F35" s="52" t="s">
        <v>632</v>
      </c>
      <c r="G35" s="197"/>
      <c r="H35" s="259"/>
      <c r="J35" s="102">
        <v>8</v>
      </c>
      <c r="K35" s="103" t="s">
        <v>253</v>
      </c>
      <c r="L35" s="294">
        <v>502</v>
      </c>
      <c r="M35" s="104">
        <v>29994</v>
      </c>
      <c r="N35" s="212" t="s">
        <v>567</v>
      </c>
      <c r="O35" s="212" t="s">
        <v>555</v>
      </c>
      <c r="P35" s="238"/>
    </row>
    <row r="36" spans="1:16" ht="30.75" customHeight="1">
      <c r="A36" s="23">
        <v>8</v>
      </c>
      <c r="B36" s="24" t="s">
        <v>701</v>
      </c>
      <c r="C36" s="309">
        <v>361</v>
      </c>
      <c r="D36" s="26">
        <v>32801</v>
      </c>
      <c r="E36" s="52" t="s">
        <v>660</v>
      </c>
      <c r="F36" s="52" t="s">
        <v>657</v>
      </c>
      <c r="G36" s="197"/>
      <c r="H36" s="260"/>
      <c r="J36" s="102">
        <v>9</v>
      </c>
      <c r="K36" s="103" t="s">
        <v>254</v>
      </c>
      <c r="L36" s="294" t="s">
        <v>843</v>
      </c>
      <c r="M36" s="104" t="s">
        <v>843</v>
      </c>
      <c r="N36" s="212" t="s">
        <v>843</v>
      </c>
      <c r="O36" s="212" t="s">
        <v>843</v>
      </c>
      <c r="P36" s="238"/>
    </row>
    <row r="37" spans="1:16" ht="30.75" customHeight="1">
      <c r="A37" s="23">
        <v>9</v>
      </c>
      <c r="B37" s="24" t="s">
        <v>702</v>
      </c>
      <c r="C37" s="309" t="s">
        <v>843</v>
      </c>
      <c r="D37" s="26" t="s">
        <v>843</v>
      </c>
      <c r="E37" s="52" t="s">
        <v>843</v>
      </c>
      <c r="F37" s="52" t="s">
        <v>843</v>
      </c>
      <c r="G37" s="197"/>
      <c r="H37" s="260"/>
      <c r="J37" s="102">
        <v>10</v>
      </c>
      <c r="K37" s="103" t="s">
        <v>255</v>
      </c>
      <c r="L37" s="294" t="s">
        <v>843</v>
      </c>
      <c r="M37" s="104" t="s">
        <v>843</v>
      </c>
      <c r="N37" s="212" t="s">
        <v>843</v>
      </c>
      <c r="O37" s="212" t="s">
        <v>843</v>
      </c>
      <c r="P37" s="238"/>
    </row>
    <row r="38" spans="1:16" ht="30.75" customHeight="1">
      <c r="A38" s="491" t="s">
        <v>480</v>
      </c>
      <c r="B38" s="491"/>
      <c r="C38" s="491"/>
      <c r="D38" s="491"/>
      <c r="E38" s="491"/>
      <c r="F38" s="491"/>
      <c r="G38" s="491"/>
      <c r="H38" s="260"/>
      <c r="J38" s="491" t="s">
        <v>275</v>
      </c>
      <c r="K38" s="491"/>
      <c r="L38" s="491"/>
      <c r="M38" s="491"/>
      <c r="N38" s="491"/>
      <c r="O38" s="491"/>
      <c r="P38" s="491"/>
    </row>
    <row r="39" spans="1:16" ht="30.75" customHeight="1">
      <c r="A39" s="370" t="s">
        <v>16</v>
      </c>
      <c r="B39" s="371"/>
      <c r="C39" s="371"/>
      <c r="D39" s="371"/>
      <c r="E39" s="371"/>
      <c r="F39" s="371"/>
      <c r="G39" s="371"/>
      <c r="H39" s="260"/>
      <c r="J39" s="229" t="s">
        <v>12</v>
      </c>
      <c r="K39" s="229" t="s">
        <v>64</v>
      </c>
      <c r="L39" s="229" t="s">
        <v>63</v>
      </c>
      <c r="M39" s="230" t="s">
        <v>13</v>
      </c>
      <c r="N39" s="231" t="s">
        <v>14</v>
      </c>
      <c r="O39" s="231" t="s">
        <v>493</v>
      </c>
      <c r="P39" s="229" t="s">
        <v>171</v>
      </c>
    </row>
    <row r="40" spans="1:16" ht="30.75" customHeight="1">
      <c r="A40" s="229" t="s">
        <v>12</v>
      </c>
      <c r="B40" s="229" t="s">
        <v>64</v>
      </c>
      <c r="C40" s="229" t="s">
        <v>63</v>
      </c>
      <c r="D40" s="230" t="s">
        <v>13</v>
      </c>
      <c r="E40" s="231" t="s">
        <v>14</v>
      </c>
      <c r="F40" s="231" t="s">
        <v>493</v>
      </c>
      <c r="G40" s="232" t="s">
        <v>171</v>
      </c>
      <c r="H40" s="260"/>
      <c r="J40" s="76">
        <v>1</v>
      </c>
      <c r="K40" s="235" t="s">
        <v>730</v>
      </c>
      <c r="L40" s="311">
        <v>371</v>
      </c>
      <c r="M40" s="237">
        <v>34191</v>
      </c>
      <c r="N40" s="264" t="s">
        <v>663</v>
      </c>
      <c r="O40" s="264" t="s">
        <v>657</v>
      </c>
      <c r="P40" s="238"/>
    </row>
    <row r="41" spans="1:16" ht="30.75" customHeight="1">
      <c r="A41" s="23">
        <v>1</v>
      </c>
      <c r="B41" s="24" t="s">
        <v>704</v>
      </c>
      <c r="C41" s="309">
        <v>358</v>
      </c>
      <c r="D41" s="26">
        <v>33970</v>
      </c>
      <c r="E41" s="52" t="s">
        <v>650</v>
      </c>
      <c r="F41" s="52" t="s">
        <v>646</v>
      </c>
      <c r="G41" s="197"/>
      <c r="H41" s="260"/>
      <c r="J41" s="76">
        <v>2</v>
      </c>
      <c r="K41" s="235" t="s">
        <v>731</v>
      </c>
      <c r="L41" s="311">
        <v>359</v>
      </c>
      <c r="M41" s="237">
        <v>31444</v>
      </c>
      <c r="N41" s="264" t="s">
        <v>651</v>
      </c>
      <c r="O41" s="264" t="s">
        <v>646</v>
      </c>
      <c r="P41" s="238"/>
    </row>
    <row r="42" spans="1:16" ht="30.75" customHeight="1">
      <c r="A42" s="23">
        <v>2</v>
      </c>
      <c r="B42" s="24" t="s">
        <v>705</v>
      </c>
      <c r="C42" s="309">
        <v>311</v>
      </c>
      <c r="D42" s="26">
        <v>35144</v>
      </c>
      <c r="E42" s="52" t="s">
        <v>607</v>
      </c>
      <c r="F42" s="52" t="s">
        <v>601</v>
      </c>
      <c r="G42" s="197"/>
      <c r="H42" s="260"/>
      <c r="J42" s="76">
        <v>3</v>
      </c>
      <c r="K42" s="235" t="s">
        <v>732</v>
      </c>
      <c r="L42" s="311">
        <v>334</v>
      </c>
      <c r="M42" s="237">
        <v>32911</v>
      </c>
      <c r="N42" s="264" t="s">
        <v>639</v>
      </c>
      <c r="O42" s="264" t="s">
        <v>632</v>
      </c>
      <c r="P42" s="238"/>
    </row>
    <row r="43" spans="1:16" ht="30.75" customHeight="1">
      <c r="A43" s="23">
        <v>3</v>
      </c>
      <c r="B43" s="24" t="s">
        <v>706</v>
      </c>
      <c r="C43" s="309">
        <v>330</v>
      </c>
      <c r="D43" s="26">
        <v>34639</v>
      </c>
      <c r="E43" s="52" t="s">
        <v>624</v>
      </c>
      <c r="F43" s="52" t="s">
        <v>618</v>
      </c>
      <c r="G43" s="197"/>
      <c r="H43" s="368"/>
      <c r="J43" s="76">
        <v>4</v>
      </c>
      <c r="K43" s="235" t="s">
        <v>733</v>
      </c>
      <c r="L43" s="311">
        <v>302</v>
      </c>
      <c r="M43" s="237">
        <v>34608</v>
      </c>
      <c r="N43" s="264" t="s">
        <v>608</v>
      </c>
      <c r="O43" s="264" t="s">
        <v>601</v>
      </c>
      <c r="P43" s="238"/>
    </row>
    <row r="44" spans="1:16" ht="30.75" customHeight="1">
      <c r="A44" s="23">
        <v>4</v>
      </c>
      <c r="B44" s="24" t="s">
        <v>707</v>
      </c>
      <c r="C44" s="309">
        <v>268</v>
      </c>
      <c r="D44" s="26">
        <v>31362</v>
      </c>
      <c r="E44" s="52" t="s">
        <v>560</v>
      </c>
      <c r="F44" s="52" t="s">
        <v>555</v>
      </c>
      <c r="G44" s="197"/>
      <c r="H44" s="368"/>
      <c r="J44" s="76">
        <v>5</v>
      </c>
      <c r="K44" s="235" t="s">
        <v>734</v>
      </c>
      <c r="L44" s="311">
        <v>287</v>
      </c>
      <c r="M44" s="237" t="s">
        <v>585</v>
      </c>
      <c r="N44" s="264" t="s">
        <v>586</v>
      </c>
      <c r="O44" s="264" t="s">
        <v>572</v>
      </c>
      <c r="P44" s="238"/>
    </row>
    <row r="45" spans="1:16" ht="30.75" customHeight="1">
      <c r="A45" s="23">
        <v>5</v>
      </c>
      <c r="B45" s="24" t="s">
        <v>708</v>
      </c>
      <c r="C45" s="309">
        <v>263</v>
      </c>
      <c r="D45" s="26">
        <v>30686</v>
      </c>
      <c r="E45" s="52" t="s">
        <v>533</v>
      </c>
      <c r="F45" s="52" t="s">
        <v>522</v>
      </c>
      <c r="G45" s="197"/>
      <c r="H45" s="368"/>
      <c r="J45" s="76">
        <v>6</v>
      </c>
      <c r="K45" s="235" t="s">
        <v>735</v>
      </c>
      <c r="L45" s="311">
        <v>322</v>
      </c>
      <c r="M45" s="237">
        <v>34635</v>
      </c>
      <c r="N45" s="264" t="s">
        <v>625</v>
      </c>
      <c r="O45" s="264" t="s">
        <v>618</v>
      </c>
      <c r="P45" s="238"/>
    </row>
    <row r="46" spans="1:16" ht="30.75" customHeight="1">
      <c r="A46" s="23">
        <v>6</v>
      </c>
      <c r="B46" s="24" t="s">
        <v>709</v>
      </c>
      <c r="C46" s="309">
        <v>299</v>
      </c>
      <c r="D46" s="26" t="s">
        <v>583</v>
      </c>
      <c r="E46" s="52" t="s">
        <v>584</v>
      </c>
      <c r="F46" s="52" t="s">
        <v>572</v>
      </c>
      <c r="G46" s="197"/>
      <c r="H46" s="368"/>
      <c r="J46" s="76">
        <v>7</v>
      </c>
      <c r="K46" s="235" t="s">
        <v>736</v>
      </c>
      <c r="L46" s="311">
        <v>254</v>
      </c>
      <c r="M46" s="237">
        <v>32776</v>
      </c>
      <c r="N46" s="264" t="s">
        <v>538</v>
      </c>
      <c r="O46" s="264" t="s">
        <v>522</v>
      </c>
      <c r="P46" s="238"/>
    </row>
    <row r="47" spans="1:16" ht="30.75" customHeight="1">
      <c r="A47" s="23">
        <v>7</v>
      </c>
      <c r="B47" s="24" t="s">
        <v>710</v>
      </c>
      <c r="C47" s="309">
        <v>343</v>
      </c>
      <c r="D47" s="26">
        <v>34170</v>
      </c>
      <c r="E47" s="52" t="s">
        <v>637</v>
      </c>
      <c r="F47" s="52" t="s">
        <v>632</v>
      </c>
      <c r="G47" s="197"/>
      <c r="H47" s="368"/>
      <c r="J47" s="76">
        <v>8</v>
      </c>
      <c r="K47" s="235" t="s">
        <v>737</v>
      </c>
      <c r="L47" s="311">
        <v>279</v>
      </c>
      <c r="M47" s="237">
        <v>31887</v>
      </c>
      <c r="N47" s="264" t="s">
        <v>562</v>
      </c>
      <c r="O47" s="264" t="s">
        <v>555</v>
      </c>
      <c r="P47" s="238"/>
    </row>
    <row r="48" spans="1:16" ht="30.75" customHeight="1">
      <c r="A48" s="23">
        <v>8</v>
      </c>
      <c r="B48" s="24" t="s">
        <v>711</v>
      </c>
      <c r="C48" s="309">
        <v>372</v>
      </c>
      <c r="D48" s="26">
        <v>32719</v>
      </c>
      <c r="E48" s="52" t="s">
        <v>662</v>
      </c>
      <c r="F48" s="52" t="s">
        <v>657</v>
      </c>
      <c r="G48" s="197"/>
      <c r="H48" s="368"/>
      <c r="J48" s="76">
        <v>9</v>
      </c>
      <c r="K48" s="235" t="s">
        <v>738</v>
      </c>
      <c r="L48" s="311" t="s">
        <v>843</v>
      </c>
      <c r="M48" s="237" t="s">
        <v>843</v>
      </c>
      <c r="N48" s="264" t="s">
        <v>843</v>
      </c>
      <c r="O48" s="264" t="s">
        <v>843</v>
      </c>
      <c r="P48" s="238"/>
    </row>
    <row r="49" spans="1:16" ht="30.75" customHeight="1">
      <c r="A49" s="23">
        <v>9</v>
      </c>
      <c r="B49" s="24" t="s">
        <v>712</v>
      </c>
      <c r="C49" s="309" t="s">
        <v>843</v>
      </c>
      <c r="D49" s="26" t="s">
        <v>843</v>
      </c>
      <c r="E49" s="52" t="s">
        <v>843</v>
      </c>
      <c r="F49" s="52" t="s">
        <v>843</v>
      </c>
      <c r="G49" s="197"/>
      <c r="H49" s="368"/>
      <c r="J49" s="76">
        <v>10</v>
      </c>
      <c r="K49" s="235" t="s">
        <v>739</v>
      </c>
      <c r="L49" s="311" t="s">
        <v>843</v>
      </c>
      <c r="M49" s="237" t="s">
        <v>843</v>
      </c>
      <c r="N49" s="264" t="s">
        <v>843</v>
      </c>
      <c r="O49" s="264" t="s">
        <v>843</v>
      </c>
      <c r="P49" s="238"/>
    </row>
    <row r="50" spans="1:16" ht="30.75" customHeight="1">
      <c r="A50" s="491" t="s">
        <v>481</v>
      </c>
      <c r="B50" s="491"/>
      <c r="C50" s="491"/>
      <c r="D50" s="491"/>
      <c r="E50" s="491"/>
      <c r="F50" s="491"/>
      <c r="G50" s="491"/>
      <c r="H50" s="368"/>
      <c r="J50" s="491" t="s">
        <v>440</v>
      </c>
      <c r="K50" s="491"/>
      <c r="L50" s="491"/>
      <c r="M50" s="491"/>
      <c r="N50" s="491"/>
      <c r="O50" s="491"/>
      <c r="P50" s="491"/>
    </row>
    <row r="51" spans="1:16" ht="30.75" customHeight="1">
      <c r="A51" s="370" t="s">
        <v>16</v>
      </c>
      <c r="B51" s="371"/>
      <c r="C51" s="371"/>
      <c r="D51" s="371"/>
      <c r="E51" s="371"/>
      <c r="F51" s="371"/>
      <c r="G51" s="371"/>
      <c r="H51" s="368"/>
      <c r="J51" s="229" t="s">
        <v>12</v>
      </c>
      <c r="K51" s="229" t="s">
        <v>64</v>
      </c>
      <c r="L51" s="229" t="s">
        <v>63</v>
      </c>
      <c r="M51" s="230" t="s">
        <v>13</v>
      </c>
      <c r="N51" s="231" t="s">
        <v>14</v>
      </c>
      <c r="O51" s="231" t="s">
        <v>493</v>
      </c>
      <c r="P51" s="229" t="s">
        <v>171</v>
      </c>
    </row>
    <row r="52" spans="1:16" ht="30.75" customHeight="1">
      <c r="A52" s="229" t="s">
        <v>12</v>
      </c>
      <c r="B52" s="229" t="s">
        <v>64</v>
      </c>
      <c r="C52" s="229" t="s">
        <v>63</v>
      </c>
      <c r="D52" s="230" t="s">
        <v>13</v>
      </c>
      <c r="E52" s="231" t="s">
        <v>14</v>
      </c>
      <c r="F52" s="231" t="s">
        <v>493</v>
      </c>
      <c r="G52" s="229" t="s">
        <v>171</v>
      </c>
      <c r="J52" s="102">
        <v>1</v>
      </c>
      <c r="K52" s="103" t="s">
        <v>333</v>
      </c>
      <c r="L52" s="294">
        <v>369</v>
      </c>
      <c r="M52" s="104">
        <v>31675</v>
      </c>
      <c r="N52" s="212" t="s">
        <v>668</v>
      </c>
      <c r="O52" s="212" t="s">
        <v>657</v>
      </c>
      <c r="P52" s="238"/>
    </row>
    <row r="53" spans="1:16" ht="30.75" customHeight="1">
      <c r="A53" s="76">
        <v>1</v>
      </c>
      <c r="B53" s="235" t="s">
        <v>358</v>
      </c>
      <c r="C53" s="373" t="s">
        <v>861</v>
      </c>
      <c r="D53" s="374" t="s">
        <v>863</v>
      </c>
      <c r="E53" s="375" t="s">
        <v>862</v>
      </c>
      <c r="F53" s="375" t="s">
        <v>646</v>
      </c>
      <c r="G53" s="376"/>
      <c r="J53" s="102">
        <v>2</v>
      </c>
      <c r="K53" s="103" t="s">
        <v>334</v>
      </c>
      <c r="L53" s="294">
        <v>352</v>
      </c>
      <c r="M53" s="104">
        <v>33970</v>
      </c>
      <c r="N53" s="212" t="s">
        <v>655</v>
      </c>
      <c r="O53" s="212" t="s">
        <v>646</v>
      </c>
      <c r="P53" s="238"/>
    </row>
    <row r="54" spans="1:16" ht="30.75" customHeight="1">
      <c r="A54" s="76">
        <v>2</v>
      </c>
      <c r="B54" s="235" t="s">
        <v>359</v>
      </c>
      <c r="C54" s="373" t="s">
        <v>852</v>
      </c>
      <c r="D54" s="374" t="s">
        <v>853</v>
      </c>
      <c r="E54" s="375" t="s">
        <v>854</v>
      </c>
      <c r="F54" s="375" t="s">
        <v>601</v>
      </c>
      <c r="G54" s="376"/>
      <c r="J54" s="102">
        <v>3</v>
      </c>
      <c r="K54" s="103" t="s">
        <v>335</v>
      </c>
      <c r="L54" s="294">
        <v>340</v>
      </c>
      <c r="M54" s="104">
        <v>34724</v>
      </c>
      <c r="N54" s="212" t="s">
        <v>642</v>
      </c>
      <c r="O54" s="212" t="s">
        <v>632</v>
      </c>
      <c r="P54" s="238"/>
    </row>
    <row r="55" spans="1:16" ht="30.75" customHeight="1">
      <c r="A55" s="76">
        <v>3</v>
      </c>
      <c r="B55" s="235" t="s">
        <v>360</v>
      </c>
      <c r="C55" s="373" t="s">
        <v>856</v>
      </c>
      <c r="D55" s="374" t="s">
        <v>857</v>
      </c>
      <c r="E55" s="375" t="s">
        <v>855</v>
      </c>
      <c r="F55" s="375" t="s">
        <v>618</v>
      </c>
      <c r="G55" s="376"/>
      <c r="J55" s="102">
        <v>4</v>
      </c>
      <c r="K55" s="103" t="s">
        <v>336</v>
      </c>
      <c r="L55" s="294">
        <v>316</v>
      </c>
      <c r="M55" s="104">
        <v>34893</v>
      </c>
      <c r="N55" s="212" t="s">
        <v>615</v>
      </c>
      <c r="O55" s="212" t="s">
        <v>601</v>
      </c>
      <c r="P55" s="238"/>
    </row>
    <row r="56" spans="1:16" ht="30.75" customHeight="1">
      <c r="A56" s="76">
        <v>4</v>
      </c>
      <c r="B56" s="235" t="s">
        <v>361</v>
      </c>
      <c r="C56" s="373" t="s">
        <v>846</v>
      </c>
      <c r="D56" s="374" t="s">
        <v>851</v>
      </c>
      <c r="E56" s="375" t="s">
        <v>847</v>
      </c>
      <c r="F56" s="375" t="s">
        <v>555</v>
      </c>
      <c r="G56" s="376"/>
      <c r="J56" s="102">
        <v>5</v>
      </c>
      <c r="K56" s="103" t="s">
        <v>337</v>
      </c>
      <c r="L56" s="294">
        <v>300</v>
      </c>
      <c r="M56" s="104" t="s">
        <v>597</v>
      </c>
      <c r="N56" s="212" t="s">
        <v>598</v>
      </c>
      <c r="O56" s="212" t="s">
        <v>572</v>
      </c>
      <c r="P56" s="238"/>
    </row>
    <row r="57" spans="1:16" ht="30.75" customHeight="1">
      <c r="A57" s="76">
        <v>5</v>
      </c>
      <c r="B57" s="235" t="s">
        <v>362</v>
      </c>
      <c r="C57" s="373" t="s">
        <v>844</v>
      </c>
      <c r="D57" s="374" t="s">
        <v>850</v>
      </c>
      <c r="E57" s="375" t="s">
        <v>845</v>
      </c>
      <c r="F57" s="375" t="s">
        <v>522</v>
      </c>
      <c r="G57" s="376"/>
      <c r="J57" s="102">
        <v>6</v>
      </c>
      <c r="K57" s="103" t="s">
        <v>338</v>
      </c>
      <c r="L57" s="294">
        <v>319</v>
      </c>
      <c r="M57" s="104">
        <v>31882</v>
      </c>
      <c r="N57" s="212" t="s">
        <v>629</v>
      </c>
      <c r="O57" s="212" t="s">
        <v>618</v>
      </c>
      <c r="P57" s="238"/>
    </row>
    <row r="58" spans="1:16" ht="30.75" customHeight="1">
      <c r="A58" s="76">
        <v>6</v>
      </c>
      <c r="B58" s="235" t="s">
        <v>363</v>
      </c>
      <c r="C58" s="373" t="s">
        <v>848</v>
      </c>
      <c r="D58" s="374" t="s">
        <v>837</v>
      </c>
      <c r="E58" s="375" t="s">
        <v>849</v>
      </c>
      <c r="F58" s="375" t="s">
        <v>572</v>
      </c>
      <c r="G58" s="376"/>
      <c r="J58" s="102">
        <v>7</v>
      </c>
      <c r="K58" s="103" t="s">
        <v>339</v>
      </c>
      <c r="L58" s="294">
        <v>264</v>
      </c>
      <c r="M58" s="104">
        <v>32916</v>
      </c>
      <c r="N58" s="212" t="s">
        <v>550</v>
      </c>
      <c r="O58" s="212" t="s">
        <v>522</v>
      </c>
      <c r="P58" s="238"/>
    </row>
    <row r="59" spans="1:16" ht="30.75" customHeight="1">
      <c r="A59" s="76">
        <v>7</v>
      </c>
      <c r="B59" s="235" t="s">
        <v>364</v>
      </c>
      <c r="C59" s="373" t="s">
        <v>858</v>
      </c>
      <c r="D59" s="374" t="s">
        <v>860</v>
      </c>
      <c r="E59" s="375" t="s">
        <v>859</v>
      </c>
      <c r="F59" s="375" t="s">
        <v>632</v>
      </c>
      <c r="G59" s="376"/>
      <c r="J59" s="102">
        <v>8</v>
      </c>
      <c r="K59" s="103" t="s">
        <v>340</v>
      </c>
      <c r="L59" s="294">
        <v>267</v>
      </c>
      <c r="M59" s="104">
        <v>35607</v>
      </c>
      <c r="N59" s="212" t="s">
        <v>568</v>
      </c>
      <c r="O59" s="212" t="s">
        <v>555</v>
      </c>
      <c r="P59" s="238"/>
    </row>
    <row r="60" spans="1:16" ht="30.75" customHeight="1">
      <c r="A60" s="76">
        <v>8</v>
      </c>
      <c r="B60" s="235" t="s">
        <v>365</v>
      </c>
      <c r="C60" s="373" t="s">
        <v>864</v>
      </c>
      <c r="D60" s="374" t="s">
        <v>865</v>
      </c>
      <c r="E60" s="375" t="s">
        <v>866</v>
      </c>
      <c r="F60" s="375" t="s">
        <v>657</v>
      </c>
      <c r="G60" s="376"/>
      <c r="J60" s="102">
        <v>9</v>
      </c>
      <c r="K60" s="103" t="s">
        <v>341</v>
      </c>
      <c r="L60" s="294" t="s">
        <v>843</v>
      </c>
      <c r="M60" s="104" t="s">
        <v>843</v>
      </c>
      <c r="N60" s="212" t="s">
        <v>843</v>
      </c>
      <c r="O60" s="212" t="s">
        <v>843</v>
      </c>
      <c r="P60" s="238"/>
    </row>
    <row r="61" ht="36.75" customHeight="1"/>
    <row r="62" ht="36.75" customHeight="1"/>
    <row r="63" ht="36.75" customHeight="1"/>
    <row r="64" ht="36.75" customHeight="1"/>
    <row r="65" ht="36.75" customHeight="1"/>
    <row r="66" ht="36.75" customHeight="1"/>
    <row r="67" ht="36.75" customHeight="1"/>
  </sheetData>
  <sheetProtection/>
  <mergeCells count="18">
    <mergeCell ref="A4:G4"/>
    <mergeCell ref="I5:I6"/>
    <mergeCell ref="A5:G5"/>
    <mergeCell ref="A1:P1"/>
    <mergeCell ref="A2:P2"/>
    <mergeCell ref="A3:P3"/>
    <mergeCell ref="J4:P4"/>
    <mergeCell ref="J5:P5"/>
    <mergeCell ref="J50:P50"/>
    <mergeCell ref="J15:P15"/>
    <mergeCell ref="J26:P26"/>
    <mergeCell ref="J38:P38"/>
    <mergeCell ref="A15:G15"/>
    <mergeCell ref="A27:G27"/>
    <mergeCell ref="A26:G26"/>
    <mergeCell ref="A16:G16"/>
    <mergeCell ref="A38:G38"/>
    <mergeCell ref="A50:G50"/>
  </mergeCells>
  <printOptions horizontalCentered="1"/>
  <pageMargins left="0.3937007874015748" right="0.3937007874015748" top="0.3937007874015748" bottom="0.3937007874015748" header="0.31496062992125984" footer="0.31496062992125984"/>
  <pageSetup fitToHeight="0" horizontalDpi="600" verticalDpi="600" orientation="portrait" paperSize="9" scale="42" r:id="rId1"/>
</worksheet>
</file>

<file path=xl/worksheets/sheet5.xml><?xml version="1.0" encoding="utf-8"?>
<worksheet xmlns="http://schemas.openxmlformats.org/spreadsheetml/2006/main" xmlns:r="http://schemas.openxmlformats.org/officeDocument/2006/relationships">
  <sheetPr>
    <tabColor rgb="FF00B050"/>
  </sheetPr>
  <dimension ref="A1:U90"/>
  <sheetViews>
    <sheetView view="pageBreakPreview" zoomScale="80" zoomScaleSheetLayoutView="80" zoomScalePageLayoutView="0" workbookViewId="0" topLeftCell="A1">
      <selection activeCell="A1" sqref="A1:IV16384"/>
    </sheetView>
  </sheetViews>
  <sheetFormatPr defaultColWidth="9.140625" defaultRowHeight="12.75"/>
  <cols>
    <col min="1" max="1" width="4.8515625" style="28" customWidth="1"/>
    <col min="2" max="2" width="7.7109375" style="28" bestFit="1" customWidth="1"/>
    <col min="3" max="3" width="14.421875" style="21" customWidth="1"/>
    <col min="4" max="4" width="20.8515625" style="54" customWidth="1"/>
    <col min="5" max="5" width="30.8515625" style="54" customWidth="1"/>
    <col min="6" max="6" width="9.28125" style="21" customWidth="1"/>
    <col min="7" max="7" width="7.57421875" style="29" customWidth="1"/>
    <col min="8" max="8" width="2.140625" style="21" customWidth="1"/>
    <col min="9" max="9" width="4.421875" style="28" customWidth="1"/>
    <col min="10" max="10" width="8.28125" style="28" hidden="1" customWidth="1"/>
    <col min="11" max="11" width="6.57421875" style="28" customWidth="1"/>
    <col min="12" max="12" width="12.7109375" style="30" customWidth="1"/>
    <col min="13" max="13" width="14.7109375" style="58" bestFit="1" customWidth="1"/>
    <col min="14" max="14" width="30.57421875" style="58" customWidth="1"/>
    <col min="15" max="15" width="9.57421875" style="21" customWidth="1"/>
    <col min="16" max="16" width="7.7109375" style="21" customWidth="1"/>
    <col min="17" max="17" width="5.7109375" style="21" customWidth="1"/>
    <col min="18" max="19" width="9.140625" style="21" customWidth="1"/>
    <col min="20" max="20" width="9.140625" style="281" hidden="1" customWidth="1"/>
    <col min="21" max="21" width="9.140625" style="282" hidden="1" customWidth="1"/>
    <col min="22" max="16384" width="9.140625" style="21" customWidth="1"/>
  </cols>
  <sheetData>
    <row r="1" spans="1:21" s="10" customFormat="1" ht="53.25" customHeight="1">
      <c r="A1" s="497" t="s">
        <v>492</v>
      </c>
      <c r="B1" s="497"/>
      <c r="C1" s="497"/>
      <c r="D1" s="497"/>
      <c r="E1" s="497"/>
      <c r="F1" s="497"/>
      <c r="G1" s="497"/>
      <c r="H1" s="497"/>
      <c r="I1" s="497"/>
      <c r="J1" s="497"/>
      <c r="K1" s="497"/>
      <c r="L1" s="497"/>
      <c r="M1" s="497"/>
      <c r="N1" s="497"/>
      <c r="O1" s="497"/>
      <c r="P1" s="497"/>
      <c r="T1" s="280">
        <v>1370</v>
      </c>
      <c r="U1" s="279">
        <v>100</v>
      </c>
    </row>
    <row r="2" spans="1:21" s="10" customFormat="1" ht="24.75" customHeight="1">
      <c r="A2" s="503" t="s">
        <v>498</v>
      </c>
      <c r="B2" s="503"/>
      <c r="C2" s="503"/>
      <c r="D2" s="503"/>
      <c r="E2" s="503"/>
      <c r="F2" s="503"/>
      <c r="G2" s="503"/>
      <c r="H2" s="503"/>
      <c r="I2" s="503"/>
      <c r="J2" s="503"/>
      <c r="K2" s="503"/>
      <c r="L2" s="503"/>
      <c r="M2" s="503"/>
      <c r="N2" s="503"/>
      <c r="O2" s="503"/>
      <c r="P2" s="503"/>
      <c r="T2" s="280">
        <v>1374</v>
      </c>
      <c r="U2" s="279">
        <v>99</v>
      </c>
    </row>
    <row r="3" spans="1:21" s="12" customFormat="1" ht="21.75" customHeight="1">
      <c r="A3" s="504" t="s">
        <v>78</v>
      </c>
      <c r="B3" s="504"/>
      <c r="C3" s="504"/>
      <c r="D3" s="505" t="s">
        <v>182</v>
      </c>
      <c r="E3" s="505"/>
      <c r="F3" s="506"/>
      <c r="G3" s="506"/>
      <c r="H3" s="11"/>
      <c r="I3" s="510"/>
      <c r="J3" s="510"/>
      <c r="K3" s="510"/>
      <c r="L3" s="510"/>
      <c r="M3" s="274" t="s">
        <v>325</v>
      </c>
      <c r="N3" s="509" t="s">
        <v>465</v>
      </c>
      <c r="O3" s="509"/>
      <c r="P3" s="509"/>
      <c r="T3" s="280">
        <v>1378</v>
      </c>
      <c r="U3" s="279">
        <v>98</v>
      </c>
    </row>
    <row r="4" spans="1:21" s="12" customFormat="1" ht="17.25" customHeight="1">
      <c r="A4" s="507" t="s">
        <v>68</v>
      </c>
      <c r="B4" s="507"/>
      <c r="C4" s="507"/>
      <c r="D4" s="508" t="s">
        <v>836</v>
      </c>
      <c r="E4" s="508"/>
      <c r="F4" s="34"/>
      <c r="G4" s="34"/>
      <c r="H4" s="34"/>
      <c r="I4" s="34"/>
      <c r="J4" s="34"/>
      <c r="K4" s="34"/>
      <c r="L4" s="35"/>
      <c r="M4" s="87" t="s">
        <v>76</v>
      </c>
      <c r="N4" s="511" t="s">
        <v>501</v>
      </c>
      <c r="O4" s="511"/>
      <c r="P4" s="511"/>
      <c r="T4" s="280">
        <v>1382</v>
      </c>
      <c r="U4" s="279">
        <v>97</v>
      </c>
    </row>
    <row r="5" spans="1:21" s="10" customFormat="1" ht="19.5" customHeight="1">
      <c r="A5" s="13"/>
      <c r="B5" s="13"/>
      <c r="C5" s="14"/>
      <c r="D5" s="15"/>
      <c r="E5" s="16"/>
      <c r="F5" s="16"/>
      <c r="G5" s="16"/>
      <c r="H5" s="16"/>
      <c r="I5" s="13"/>
      <c r="J5" s="13"/>
      <c r="K5" s="13"/>
      <c r="L5" s="17"/>
      <c r="M5" s="18"/>
      <c r="N5" s="512">
        <v>41511.572959606485</v>
      </c>
      <c r="O5" s="512"/>
      <c r="P5" s="512"/>
      <c r="T5" s="280">
        <v>1386</v>
      </c>
      <c r="U5" s="279">
        <v>96</v>
      </c>
    </row>
    <row r="6" spans="1:21" s="19" customFormat="1" ht="24.75" customHeight="1">
      <c r="A6" s="500" t="s">
        <v>12</v>
      </c>
      <c r="B6" s="501" t="s">
        <v>63</v>
      </c>
      <c r="C6" s="516" t="s">
        <v>75</v>
      </c>
      <c r="D6" s="515" t="s">
        <v>14</v>
      </c>
      <c r="E6" s="515" t="s">
        <v>493</v>
      </c>
      <c r="F6" s="515" t="s">
        <v>15</v>
      </c>
      <c r="G6" s="513" t="s">
        <v>179</v>
      </c>
      <c r="I6" s="297" t="s">
        <v>16</v>
      </c>
      <c r="J6" s="298"/>
      <c r="K6" s="298"/>
      <c r="L6" s="298"/>
      <c r="M6" s="301" t="s">
        <v>314</v>
      </c>
      <c r="N6" s="302" t="s">
        <v>838</v>
      </c>
      <c r="O6" s="298"/>
      <c r="P6" s="299"/>
      <c r="T6" s="281">
        <v>1390</v>
      </c>
      <c r="U6" s="282">
        <v>95</v>
      </c>
    </row>
    <row r="7" spans="1:21" ht="26.25" customHeight="1">
      <c r="A7" s="500"/>
      <c r="B7" s="502"/>
      <c r="C7" s="516"/>
      <c r="D7" s="515"/>
      <c r="E7" s="515"/>
      <c r="F7" s="515"/>
      <c r="G7" s="514"/>
      <c r="H7" s="20"/>
      <c r="I7" s="51" t="s">
        <v>12</v>
      </c>
      <c r="J7" s="48" t="s">
        <v>64</v>
      </c>
      <c r="K7" s="48" t="s">
        <v>63</v>
      </c>
      <c r="L7" s="49" t="s">
        <v>13</v>
      </c>
      <c r="M7" s="50" t="s">
        <v>14</v>
      </c>
      <c r="N7" s="50" t="s">
        <v>493</v>
      </c>
      <c r="O7" s="48" t="s">
        <v>15</v>
      </c>
      <c r="P7" s="48" t="s">
        <v>28</v>
      </c>
      <c r="T7" s="281">
        <v>1394</v>
      </c>
      <c r="U7" s="282">
        <v>94</v>
      </c>
    </row>
    <row r="8" spans="1:21" s="19" customFormat="1" ht="42.75" customHeight="1">
      <c r="A8" s="23">
        <v>1</v>
      </c>
      <c r="B8" s="312">
        <v>277</v>
      </c>
      <c r="C8" s="26">
        <v>31276</v>
      </c>
      <c r="D8" s="304" t="s">
        <v>554</v>
      </c>
      <c r="E8" s="305" t="s">
        <v>555</v>
      </c>
      <c r="F8" s="27">
        <v>1432</v>
      </c>
      <c r="G8" s="310">
        <v>8</v>
      </c>
      <c r="H8" s="22"/>
      <c r="I8" s="23">
        <v>1</v>
      </c>
      <c r="J8" s="24" t="s">
        <v>686</v>
      </c>
      <c r="K8" s="310">
        <v>356</v>
      </c>
      <c r="L8" s="26">
        <v>33923</v>
      </c>
      <c r="M8" s="52" t="s">
        <v>645</v>
      </c>
      <c r="N8" s="52" t="s">
        <v>646</v>
      </c>
      <c r="O8" s="27"/>
      <c r="P8" s="25"/>
      <c r="T8" s="281">
        <v>1398</v>
      </c>
      <c r="U8" s="282">
        <v>93</v>
      </c>
    </row>
    <row r="9" spans="1:21" s="19" customFormat="1" ht="42.75" customHeight="1">
      <c r="A9" s="23">
        <v>2</v>
      </c>
      <c r="B9" s="312">
        <v>326</v>
      </c>
      <c r="C9" s="26">
        <v>34911</v>
      </c>
      <c r="D9" s="304" t="s">
        <v>617</v>
      </c>
      <c r="E9" s="305" t="s">
        <v>618</v>
      </c>
      <c r="F9" s="27">
        <v>1448</v>
      </c>
      <c r="G9" s="310">
        <v>7</v>
      </c>
      <c r="H9" s="22"/>
      <c r="I9" s="23">
        <v>2</v>
      </c>
      <c r="J9" s="24" t="s">
        <v>687</v>
      </c>
      <c r="K9" s="310">
        <v>306</v>
      </c>
      <c r="L9" s="26">
        <v>35360</v>
      </c>
      <c r="M9" s="52" t="s">
        <v>600</v>
      </c>
      <c r="N9" s="52" t="s">
        <v>601</v>
      </c>
      <c r="O9" s="27"/>
      <c r="P9" s="25"/>
      <c r="T9" s="281">
        <v>1402</v>
      </c>
      <c r="U9" s="282">
        <v>92</v>
      </c>
    </row>
    <row r="10" spans="1:21" s="19" customFormat="1" ht="42.75" customHeight="1">
      <c r="A10" s="23">
        <v>3</v>
      </c>
      <c r="B10" s="312">
        <v>257</v>
      </c>
      <c r="C10" s="26">
        <v>34157</v>
      </c>
      <c r="D10" s="304" t="s">
        <v>521</v>
      </c>
      <c r="E10" s="305" t="s">
        <v>522</v>
      </c>
      <c r="F10" s="27">
        <v>1451</v>
      </c>
      <c r="G10" s="310">
        <v>6</v>
      </c>
      <c r="H10" s="22"/>
      <c r="I10" s="23">
        <v>3</v>
      </c>
      <c r="J10" s="24" t="s">
        <v>688</v>
      </c>
      <c r="K10" s="310">
        <v>326</v>
      </c>
      <c r="L10" s="26">
        <v>34911</v>
      </c>
      <c r="M10" s="52" t="s">
        <v>617</v>
      </c>
      <c r="N10" s="52" t="s">
        <v>618</v>
      </c>
      <c r="O10" s="27"/>
      <c r="P10" s="25"/>
      <c r="T10" s="281">
        <v>1406</v>
      </c>
      <c r="U10" s="282">
        <v>91</v>
      </c>
    </row>
    <row r="11" spans="1:21" s="19" customFormat="1" ht="42.75" customHeight="1">
      <c r="A11" s="23">
        <v>4</v>
      </c>
      <c r="B11" s="312">
        <v>339</v>
      </c>
      <c r="C11" s="26">
        <v>33029</v>
      </c>
      <c r="D11" s="304" t="s">
        <v>631</v>
      </c>
      <c r="E11" s="305" t="s">
        <v>632</v>
      </c>
      <c r="F11" s="27">
        <v>1554</v>
      </c>
      <c r="G11" s="310">
        <v>5</v>
      </c>
      <c r="H11" s="22"/>
      <c r="I11" s="23">
        <v>4</v>
      </c>
      <c r="J11" s="24" t="s">
        <v>689</v>
      </c>
      <c r="K11" s="310">
        <v>277</v>
      </c>
      <c r="L11" s="26">
        <v>31276</v>
      </c>
      <c r="M11" s="52" t="s">
        <v>554</v>
      </c>
      <c r="N11" s="52" t="s">
        <v>555</v>
      </c>
      <c r="O11" s="27"/>
      <c r="P11" s="25"/>
      <c r="T11" s="281">
        <v>1410</v>
      </c>
      <c r="U11" s="282">
        <v>90</v>
      </c>
    </row>
    <row r="12" spans="1:21" s="19" customFormat="1" ht="42.75" customHeight="1">
      <c r="A12" s="23">
        <v>5</v>
      </c>
      <c r="B12" s="312">
        <v>297</v>
      </c>
      <c r="C12" s="26" t="s">
        <v>570</v>
      </c>
      <c r="D12" s="304" t="s">
        <v>571</v>
      </c>
      <c r="E12" s="305" t="s">
        <v>572</v>
      </c>
      <c r="F12" s="27">
        <v>1555</v>
      </c>
      <c r="G12" s="310">
        <v>4</v>
      </c>
      <c r="H12" s="22"/>
      <c r="I12" s="23">
        <v>5</v>
      </c>
      <c r="J12" s="24" t="s">
        <v>690</v>
      </c>
      <c r="K12" s="310">
        <v>257</v>
      </c>
      <c r="L12" s="26">
        <v>34157</v>
      </c>
      <c r="M12" s="52" t="s">
        <v>521</v>
      </c>
      <c r="N12" s="52" t="s">
        <v>522</v>
      </c>
      <c r="O12" s="27"/>
      <c r="P12" s="25"/>
      <c r="T12" s="281">
        <v>1414</v>
      </c>
      <c r="U12" s="282">
        <v>89</v>
      </c>
    </row>
    <row r="13" spans="1:21" s="19" customFormat="1" ht="42.75" customHeight="1">
      <c r="A13" s="23">
        <v>6</v>
      </c>
      <c r="B13" s="312">
        <v>306</v>
      </c>
      <c r="C13" s="26">
        <v>35360</v>
      </c>
      <c r="D13" s="304" t="s">
        <v>600</v>
      </c>
      <c r="E13" s="305" t="s">
        <v>601</v>
      </c>
      <c r="F13" s="27">
        <v>1570</v>
      </c>
      <c r="G13" s="310">
        <v>3</v>
      </c>
      <c r="H13" s="22"/>
      <c r="I13" s="23">
        <v>6</v>
      </c>
      <c r="J13" s="24" t="s">
        <v>691</v>
      </c>
      <c r="K13" s="310">
        <v>297</v>
      </c>
      <c r="L13" s="26" t="s">
        <v>570</v>
      </c>
      <c r="M13" s="52" t="s">
        <v>571</v>
      </c>
      <c r="N13" s="52" t="s">
        <v>572</v>
      </c>
      <c r="O13" s="27"/>
      <c r="P13" s="25"/>
      <c r="T13" s="281">
        <v>1418</v>
      </c>
      <c r="U13" s="282">
        <v>88</v>
      </c>
    </row>
    <row r="14" spans="1:21" s="19" customFormat="1" ht="42.75" customHeight="1">
      <c r="A14" s="23">
        <v>7</v>
      </c>
      <c r="B14" s="312">
        <v>356</v>
      </c>
      <c r="C14" s="26">
        <v>33923</v>
      </c>
      <c r="D14" s="304" t="s">
        <v>645</v>
      </c>
      <c r="E14" s="305" t="s">
        <v>646</v>
      </c>
      <c r="F14" s="27">
        <v>1610</v>
      </c>
      <c r="G14" s="310">
        <v>2</v>
      </c>
      <c r="H14" s="22"/>
      <c r="I14" s="23">
        <v>7</v>
      </c>
      <c r="J14" s="24" t="s">
        <v>692</v>
      </c>
      <c r="K14" s="310">
        <v>339</v>
      </c>
      <c r="L14" s="26">
        <v>33029</v>
      </c>
      <c r="M14" s="52" t="s">
        <v>631</v>
      </c>
      <c r="N14" s="52" t="s">
        <v>632</v>
      </c>
      <c r="O14" s="27"/>
      <c r="P14" s="25"/>
      <c r="T14" s="281">
        <v>1422</v>
      </c>
      <c r="U14" s="282">
        <v>87</v>
      </c>
    </row>
    <row r="15" spans="1:21" s="19" customFormat="1" ht="42.75" customHeight="1">
      <c r="A15" s="23" t="s">
        <v>840</v>
      </c>
      <c r="B15" s="312">
        <v>370</v>
      </c>
      <c r="C15" s="26">
        <v>33393</v>
      </c>
      <c r="D15" s="304" t="s">
        <v>656</v>
      </c>
      <c r="E15" s="305" t="s">
        <v>657</v>
      </c>
      <c r="F15" s="27" t="s">
        <v>839</v>
      </c>
      <c r="G15" s="310">
        <v>0</v>
      </c>
      <c r="H15" s="22"/>
      <c r="I15" s="23">
        <v>8</v>
      </c>
      <c r="J15" s="24" t="s">
        <v>693</v>
      </c>
      <c r="K15" s="310">
        <v>370</v>
      </c>
      <c r="L15" s="26">
        <v>33393</v>
      </c>
      <c r="M15" s="52" t="s">
        <v>656</v>
      </c>
      <c r="N15" s="52" t="s">
        <v>657</v>
      </c>
      <c r="O15" s="27"/>
      <c r="P15" s="25"/>
      <c r="T15" s="281">
        <v>1426</v>
      </c>
      <c r="U15" s="282">
        <v>86</v>
      </c>
    </row>
    <row r="16" spans="1:21" s="19" customFormat="1" ht="42.75" customHeight="1">
      <c r="A16" s="23"/>
      <c r="B16" s="312"/>
      <c r="C16" s="26"/>
      <c r="D16" s="304"/>
      <c r="E16" s="305"/>
      <c r="F16" s="27"/>
      <c r="G16" s="310"/>
      <c r="H16" s="22"/>
      <c r="I16" s="297" t="s">
        <v>17</v>
      </c>
      <c r="J16" s="298"/>
      <c r="K16" s="298"/>
      <c r="L16" s="298"/>
      <c r="M16" s="301" t="s">
        <v>314</v>
      </c>
      <c r="N16" s="302"/>
      <c r="O16" s="298"/>
      <c r="P16" s="299"/>
      <c r="T16" s="281">
        <v>1430</v>
      </c>
      <c r="U16" s="282">
        <v>85</v>
      </c>
    </row>
    <row r="17" spans="1:21" s="19" customFormat="1" ht="42.75" customHeight="1">
      <c r="A17" s="23"/>
      <c r="B17" s="312"/>
      <c r="C17" s="26"/>
      <c r="D17" s="304"/>
      <c r="E17" s="305"/>
      <c r="F17" s="27"/>
      <c r="G17" s="310"/>
      <c r="H17" s="22"/>
      <c r="I17" s="51" t="s">
        <v>12</v>
      </c>
      <c r="J17" s="48" t="s">
        <v>64</v>
      </c>
      <c r="K17" s="48" t="s">
        <v>63</v>
      </c>
      <c r="L17" s="49" t="s">
        <v>13</v>
      </c>
      <c r="M17" s="50" t="s">
        <v>14</v>
      </c>
      <c r="N17" s="50" t="s">
        <v>493</v>
      </c>
      <c r="O17" s="48" t="s">
        <v>15</v>
      </c>
      <c r="P17" s="48" t="s">
        <v>28</v>
      </c>
      <c r="T17" s="281">
        <v>1435</v>
      </c>
      <c r="U17" s="282">
        <v>84</v>
      </c>
    </row>
    <row r="18" spans="1:21" s="19" customFormat="1" ht="42.75" customHeight="1">
      <c r="A18" s="23"/>
      <c r="B18" s="312"/>
      <c r="C18" s="26"/>
      <c r="D18" s="304"/>
      <c r="E18" s="305"/>
      <c r="F18" s="27"/>
      <c r="G18" s="310"/>
      <c r="H18" s="22"/>
      <c r="I18" s="23">
        <v>1</v>
      </c>
      <c r="J18" s="24" t="s">
        <v>781</v>
      </c>
      <c r="K18" s="310" t="s">
        <v>843</v>
      </c>
      <c r="L18" s="26" t="s">
        <v>843</v>
      </c>
      <c r="M18" s="52" t="s">
        <v>843</v>
      </c>
      <c r="N18" s="52" t="s">
        <v>843</v>
      </c>
      <c r="O18" s="27"/>
      <c r="P18" s="25"/>
      <c r="T18" s="281">
        <v>1440</v>
      </c>
      <c r="U18" s="282">
        <v>83</v>
      </c>
    </row>
    <row r="19" spans="1:21" s="19" customFormat="1" ht="42.75" customHeight="1">
      <c r="A19" s="23"/>
      <c r="B19" s="312"/>
      <c r="C19" s="26"/>
      <c r="D19" s="304"/>
      <c r="E19" s="305"/>
      <c r="F19" s="27"/>
      <c r="G19" s="310"/>
      <c r="H19" s="22"/>
      <c r="I19" s="23">
        <v>2</v>
      </c>
      <c r="J19" s="24" t="s">
        <v>782</v>
      </c>
      <c r="K19" s="310" t="s">
        <v>843</v>
      </c>
      <c r="L19" s="26" t="s">
        <v>843</v>
      </c>
      <c r="M19" s="52" t="s">
        <v>843</v>
      </c>
      <c r="N19" s="52" t="s">
        <v>843</v>
      </c>
      <c r="O19" s="27"/>
      <c r="P19" s="25"/>
      <c r="T19" s="281">
        <v>1445</v>
      </c>
      <c r="U19" s="282">
        <v>82</v>
      </c>
    </row>
    <row r="20" spans="1:21" s="19" customFormat="1" ht="42.75" customHeight="1">
      <c r="A20" s="23"/>
      <c r="B20" s="312"/>
      <c r="C20" s="26"/>
      <c r="D20" s="304"/>
      <c r="E20" s="305"/>
      <c r="F20" s="27"/>
      <c r="G20" s="310"/>
      <c r="H20" s="22"/>
      <c r="I20" s="23">
        <v>3</v>
      </c>
      <c r="J20" s="24" t="s">
        <v>783</v>
      </c>
      <c r="K20" s="310" t="s">
        <v>843</v>
      </c>
      <c r="L20" s="26" t="s">
        <v>843</v>
      </c>
      <c r="M20" s="52" t="s">
        <v>843</v>
      </c>
      <c r="N20" s="52" t="s">
        <v>843</v>
      </c>
      <c r="O20" s="27"/>
      <c r="P20" s="25"/>
      <c r="T20" s="281">
        <v>1450</v>
      </c>
      <c r="U20" s="282">
        <v>81</v>
      </c>
    </row>
    <row r="21" spans="1:21" s="19" customFormat="1" ht="42.75" customHeight="1">
      <c r="A21" s="23"/>
      <c r="B21" s="312"/>
      <c r="C21" s="26"/>
      <c r="D21" s="304"/>
      <c r="E21" s="305"/>
      <c r="F21" s="27"/>
      <c r="G21" s="310"/>
      <c r="H21" s="22"/>
      <c r="I21" s="23">
        <v>4</v>
      </c>
      <c r="J21" s="24" t="s">
        <v>784</v>
      </c>
      <c r="K21" s="310" t="s">
        <v>843</v>
      </c>
      <c r="L21" s="26" t="s">
        <v>843</v>
      </c>
      <c r="M21" s="52" t="s">
        <v>843</v>
      </c>
      <c r="N21" s="52" t="s">
        <v>843</v>
      </c>
      <c r="O21" s="27"/>
      <c r="P21" s="25"/>
      <c r="T21" s="281">
        <v>1455</v>
      </c>
      <c r="U21" s="282">
        <v>80</v>
      </c>
    </row>
    <row r="22" spans="1:21" s="19" customFormat="1" ht="42.75" customHeight="1">
      <c r="A22" s="23"/>
      <c r="B22" s="312"/>
      <c r="C22" s="26"/>
      <c r="D22" s="304"/>
      <c r="E22" s="305"/>
      <c r="F22" s="27"/>
      <c r="G22" s="310"/>
      <c r="H22" s="22"/>
      <c r="I22" s="23">
        <v>5</v>
      </c>
      <c r="J22" s="24" t="s">
        <v>785</v>
      </c>
      <c r="K22" s="310" t="s">
        <v>843</v>
      </c>
      <c r="L22" s="26" t="s">
        <v>843</v>
      </c>
      <c r="M22" s="52" t="s">
        <v>843</v>
      </c>
      <c r="N22" s="52" t="s">
        <v>843</v>
      </c>
      <c r="O22" s="27"/>
      <c r="P22" s="25"/>
      <c r="T22" s="281">
        <v>1460</v>
      </c>
      <c r="U22" s="282">
        <v>79</v>
      </c>
    </row>
    <row r="23" spans="1:21" s="19" customFormat="1" ht="42.75" customHeight="1">
      <c r="A23" s="23"/>
      <c r="B23" s="312"/>
      <c r="C23" s="26"/>
      <c r="D23" s="304"/>
      <c r="E23" s="305"/>
      <c r="F23" s="27"/>
      <c r="G23" s="310"/>
      <c r="H23" s="22"/>
      <c r="I23" s="23">
        <v>6</v>
      </c>
      <c r="J23" s="24" t="s">
        <v>786</v>
      </c>
      <c r="K23" s="310" t="s">
        <v>843</v>
      </c>
      <c r="L23" s="26" t="s">
        <v>843</v>
      </c>
      <c r="M23" s="52" t="s">
        <v>843</v>
      </c>
      <c r="N23" s="52" t="s">
        <v>843</v>
      </c>
      <c r="O23" s="27"/>
      <c r="P23" s="25"/>
      <c r="T23" s="281">
        <v>1465</v>
      </c>
      <c r="U23" s="282">
        <v>78</v>
      </c>
    </row>
    <row r="24" spans="1:21" s="19" customFormat="1" ht="42.75" customHeight="1">
      <c r="A24" s="23"/>
      <c r="B24" s="312"/>
      <c r="C24" s="26"/>
      <c r="D24" s="304"/>
      <c r="E24" s="305"/>
      <c r="F24" s="27"/>
      <c r="G24" s="310"/>
      <c r="H24" s="22"/>
      <c r="I24" s="23">
        <v>7</v>
      </c>
      <c r="J24" s="24" t="s">
        <v>787</v>
      </c>
      <c r="K24" s="310" t="s">
        <v>843</v>
      </c>
      <c r="L24" s="26" t="s">
        <v>843</v>
      </c>
      <c r="M24" s="52" t="s">
        <v>843</v>
      </c>
      <c r="N24" s="52" t="s">
        <v>843</v>
      </c>
      <c r="O24" s="27"/>
      <c r="P24" s="25"/>
      <c r="T24" s="281">
        <v>1470</v>
      </c>
      <c r="U24" s="282">
        <v>77</v>
      </c>
    </row>
    <row r="25" spans="1:21" s="19" customFormat="1" ht="42.75" customHeight="1">
      <c r="A25" s="23"/>
      <c r="B25" s="312"/>
      <c r="C25" s="26"/>
      <c r="D25" s="304"/>
      <c r="E25" s="305"/>
      <c r="F25" s="27"/>
      <c r="G25" s="310"/>
      <c r="H25" s="22"/>
      <c r="I25" s="23">
        <v>8</v>
      </c>
      <c r="J25" s="24" t="s">
        <v>788</v>
      </c>
      <c r="K25" s="310" t="s">
        <v>843</v>
      </c>
      <c r="L25" s="26" t="s">
        <v>843</v>
      </c>
      <c r="M25" s="52" t="s">
        <v>843</v>
      </c>
      <c r="N25" s="52" t="s">
        <v>843</v>
      </c>
      <c r="O25" s="27"/>
      <c r="P25" s="25"/>
      <c r="T25" s="281">
        <v>1475</v>
      </c>
      <c r="U25" s="282">
        <v>76</v>
      </c>
    </row>
    <row r="26" spans="1:21" s="19" customFormat="1" ht="42.75" customHeight="1">
      <c r="A26" s="23"/>
      <c r="B26" s="312"/>
      <c r="C26" s="26"/>
      <c r="D26" s="304"/>
      <c r="E26" s="305"/>
      <c r="F26" s="27"/>
      <c r="G26" s="310"/>
      <c r="H26" s="22"/>
      <c r="I26" s="297" t="s">
        <v>18</v>
      </c>
      <c r="J26" s="298"/>
      <c r="K26" s="298"/>
      <c r="L26" s="298"/>
      <c r="M26" s="301" t="s">
        <v>314</v>
      </c>
      <c r="N26" s="302"/>
      <c r="O26" s="298"/>
      <c r="P26" s="299"/>
      <c r="T26" s="281">
        <v>1480</v>
      </c>
      <c r="U26" s="282">
        <v>75</v>
      </c>
    </row>
    <row r="27" spans="1:21" s="19" customFormat="1" ht="42.75" customHeight="1">
      <c r="A27" s="23"/>
      <c r="B27" s="312"/>
      <c r="C27" s="26"/>
      <c r="D27" s="304"/>
      <c r="E27" s="305"/>
      <c r="F27" s="27"/>
      <c r="G27" s="310"/>
      <c r="H27" s="22"/>
      <c r="I27" s="51" t="s">
        <v>12</v>
      </c>
      <c r="J27" s="48" t="s">
        <v>64</v>
      </c>
      <c r="K27" s="48" t="s">
        <v>63</v>
      </c>
      <c r="L27" s="49" t="s">
        <v>13</v>
      </c>
      <c r="M27" s="50" t="s">
        <v>14</v>
      </c>
      <c r="N27" s="50" t="s">
        <v>493</v>
      </c>
      <c r="O27" s="48" t="s">
        <v>15</v>
      </c>
      <c r="P27" s="48" t="s">
        <v>28</v>
      </c>
      <c r="T27" s="281">
        <v>1485</v>
      </c>
      <c r="U27" s="282">
        <v>74</v>
      </c>
    </row>
    <row r="28" spans="1:21" s="19" customFormat="1" ht="42.75" customHeight="1">
      <c r="A28" s="23"/>
      <c r="B28" s="312"/>
      <c r="C28" s="26"/>
      <c r="D28" s="304"/>
      <c r="E28" s="305"/>
      <c r="F28" s="27"/>
      <c r="G28" s="310"/>
      <c r="H28" s="22"/>
      <c r="I28" s="23">
        <v>1</v>
      </c>
      <c r="J28" s="24" t="s">
        <v>789</v>
      </c>
      <c r="K28" s="310" t="s">
        <v>843</v>
      </c>
      <c r="L28" s="26" t="s">
        <v>843</v>
      </c>
      <c r="M28" s="52" t="s">
        <v>843</v>
      </c>
      <c r="N28" s="52" t="s">
        <v>843</v>
      </c>
      <c r="O28" s="27"/>
      <c r="P28" s="25"/>
      <c r="T28" s="281">
        <v>1490</v>
      </c>
      <c r="U28" s="282">
        <v>73</v>
      </c>
    </row>
    <row r="29" spans="1:21" s="19" customFormat="1" ht="42.75" customHeight="1">
      <c r="A29" s="23"/>
      <c r="B29" s="312"/>
      <c r="C29" s="26"/>
      <c r="D29" s="304"/>
      <c r="E29" s="305"/>
      <c r="F29" s="27"/>
      <c r="G29" s="310"/>
      <c r="H29" s="22"/>
      <c r="I29" s="23">
        <v>2</v>
      </c>
      <c r="J29" s="24" t="s">
        <v>790</v>
      </c>
      <c r="K29" s="310" t="s">
        <v>843</v>
      </c>
      <c r="L29" s="26" t="s">
        <v>843</v>
      </c>
      <c r="M29" s="52" t="s">
        <v>843</v>
      </c>
      <c r="N29" s="52" t="s">
        <v>843</v>
      </c>
      <c r="O29" s="27"/>
      <c r="P29" s="25"/>
      <c r="T29" s="281">
        <v>1495</v>
      </c>
      <c r="U29" s="282">
        <v>72</v>
      </c>
    </row>
    <row r="30" spans="1:21" s="19" customFormat="1" ht="42.75" customHeight="1">
      <c r="A30" s="23"/>
      <c r="B30" s="312"/>
      <c r="C30" s="26"/>
      <c r="D30" s="304"/>
      <c r="E30" s="305"/>
      <c r="F30" s="27"/>
      <c r="G30" s="310"/>
      <c r="H30" s="22"/>
      <c r="I30" s="23">
        <v>3</v>
      </c>
      <c r="J30" s="24" t="s">
        <v>791</v>
      </c>
      <c r="K30" s="310" t="s">
        <v>843</v>
      </c>
      <c r="L30" s="26" t="s">
        <v>843</v>
      </c>
      <c r="M30" s="52" t="s">
        <v>843</v>
      </c>
      <c r="N30" s="52" t="s">
        <v>843</v>
      </c>
      <c r="O30" s="27"/>
      <c r="P30" s="25"/>
      <c r="T30" s="281">
        <v>1500</v>
      </c>
      <c r="U30" s="282">
        <v>71</v>
      </c>
    </row>
    <row r="31" spans="1:21" s="19" customFormat="1" ht="42.75" customHeight="1">
      <c r="A31" s="23"/>
      <c r="B31" s="312"/>
      <c r="C31" s="26"/>
      <c r="D31" s="304"/>
      <c r="E31" s="305"/>
      <c r="F31" s="27"/>
      <c r="G31" s="310"/>
      <c r="H31" s="22"/>
      <c r="I31" s="23">
        <v>4</v>
      </c>
      <c r="J31" s="24" t="s">
        <v>792</v>
      </c>
      <c r="K31" s="310" t="s">
        <v>843</v>
      </c>
      <c r="L31" s="26" t="s">
        <v>843</v>
      </c>
      <c r="M31" s="52" t="s">
        <v>843</v>
      </c>
      <c r="N31" s="52" t="s">
        <v>843</v>
      </c>
      <c r="O31" s="27"/>
      <c r="P31" s="25"/>
      <c r="T31" s="281">
        <v>1505</v>
      </c>
      <c r="U31" s="282">
        <v>70</v>
      </c>
    </row>
    <row r="32" spans="1:21" s="19" customFormat="1" ht="42.75" customHeight="1">
      <c r="A32" s="23"/>
      <c r="B32" s="312"/>
      <c r="C32" s="26"/>
      <c r="D32" s="304"/>
      <c r="E32" s="305"/>
      <c r="F32" s="27"/>
      <c r="G32" s="310"/>
      <c r="H32" s="22"/>
      <c r="I32" s="23">
        <v>5</v>
      </c>
      <c r="J32" s="24" t="s">
        <v>793</v>
      </c>
      <c r="K32" s="310" t="s">
        <v>843</v>
      </c>
      <c r="L32" s="26" t="s">
        <v>843</v>
      </c>
      <c r="M32" s="52" t="s">
        <v>843</v>
      </c>
      <c r="N32" s="52" t="s">
        <v>843</v>
      </c>
      <c r="O32" s="27"/>
      <c r="P32" s="25"/>
      <c r="T32" s="281">
        <v>1510</v>
      </c>
      <c r="U32" s="282">
        <v>69</v>
      </c>
    </row>
    <row r="33" spans="1:21" s="19" customFormat="1" ht="42.75" customHeight="1">
      <c r="A33" s="23"/>
      <c r="B33" s="312"/>
      <c r="C33" s="26"/>
      <c r="D33" s="304"/>
      <c r="E33" s="305"/>
      <c r="F33" s="27"/>
      <c r="G33" s="310"/>
      <c r="H33" s="22"/>
      <c r="I33" s="23">
        <v>6</v>
      </c>
      <c r="J33" s="24" t="s">
        <v>794</v>
      </c>
      <c r="K33" s="310" t="s">
        <v>843</v>
      </c>
      <c r="L33" s="26" t="s">
        <v>843</v>
      </c>
      <c r="M33" s="52" t="s">
        <v>843</v>
      </c>
      <c r="N33" s="52" t="s">
        <v>843</v>
      </c>
      <c r="O33" s="27"/>
      <c r="P33" s="25"/>
      <c r="T33" s="281">
        <v>1515</v>
      </c>
      <c r="U33" s="282">
        <v>68</v>
      </c>
    </row>
    <row r="34" spans="1:21" s="19" customFormat="1" ht="42.75" customHeight="1">
      <c r="A34" s="23"/>
      <c r="B34" s="312"/>
      <c r="C34" s="26"/>
      <c r="D34" s="304"/>
      <c r="E34" s="305"/>
      <c r="F34" s="27"/>
      <c r="G34" s="310"/>
      <c r="H34" s="22"/>
      <c r="I34" s="23">
        <v>7</v>
      </c>
      <c r="J34" s="24" t="s">
        <v>795</v>
      </c>
      <c r="K34" s="310" t="s">
        <v>843</v>
      </c>
      <c r="L34" s="26" t="s">
        <v>843</v>
      </c>
      <c r="M34" s="52" t="s">
        <v>843</v>
      </c>
      <c r="N34" s="52" t="s">
        <v>843</v>
      </c>
      <c r="O34" s="27"/>
      <c r="P34" s="25"/>
      <c r="T34" s="281">
        <v>1520</v>
      </c>
      <c r="U34" s="282">
        <v>67</v>
      </c>
    </row>
    <row r="35" spans="1:21" s="19" customFormat="1" ht="42.75" customHeight="1">
      <c r="A35" s="23"/>
      <c r="B35" s="312"/>
      <c r="C35" s="26"/>
      <c r="D35" s="304"/>
      <c r="E35" s="305"/>
      <c r="F35" s="27"/>
      <c r="G35" s="310"/>
      <c r="H35" s="22"/>
      <c r="I35" s="23">
        <v>8</v>
      </c>
      <c r="J35" s="24" t="s">
        <v>796</v>
      </c>
      <c r="K35" s="310" t="s">
        <v>843</v>
      </c>
      <c r="L35" s="26" t="s">
        <v>843</v>
      </c>
      <c r="M35" s="52" t="s">
        <v>843</v>
      </c>
      <c r="N35" s="52" t="s">
        <v>843</v>
      </c>
      <c r="O35" s="27"/>
      <c r="P35" s="25"/>
      <c r="T35" s="281">
        <v>1525</v>
      </c>
      <c r="U35" s="282">
        <v>66</v>
      </c>
    </row>
    <row r="36" spans="1:21" ht="13.5" customHeight="1">
      <c r="A36" s="37"/>
      <c r="B36" s="37"/>
      <c r="C36" s="38"/>
      <c r="D36" s="59"/>
      <c r="E36" s="39"/>
      <c r="F36" s="40"/>
      <c r="G36" s="41"/>
      <c r="I36" s="42"/>
      <c r="J36" s="43"/>
      <c r="K36" s="44"/>
      <c r="L36" s="45"/>
      <c r="M36" s="55"/>
      <c r="N36" s="55"/>
      <c r="O36" s="46"/>
      <c r="P36" s="44"/>
      <c r="T36" s="281">
        <v>1620</v>
      </c>
      <c r="U36" s="282">
        <v>55</v>
      </c>
    </row>
    <row r="37" spans="1:21" ht="14.25" customHeight="1">
      <c r="A37" s="31" t="s">
        <v>19</v>
      </c>
      <c r="B37" s="31"/>
      <c r="C37" s="31"/>
      <c r="D37" s="60"/>
      <c r="E37" s="53" t="s">
        <v>0</v>
      </c>
      <c r="F37" s="47" t="s">
        <v>1</v>
      </c>
      <c r="G37" s="28"/>
      <c r="H37" s="32" t="s">
        <v>2</v>
      </c>
      <c r="I37" s="32"/>
      <c r="J37" s="32"/>
      <c r="K37" s="32"/>
      <c r="M37" s="56" t="s">
        <v>3</v>
      </c>
      <c r="N37" s="57" t="s">
        <v>3</v>
      </c>
      <c r="O37" s="28" t="s">
        <v>3</v>
      </c>
      <c r="P37" s="31"/>
      <c r="Q37" s="33"/>
      <c r="T37" s="281">
        <v>1630</v>
      </c>
      <c r="U37" s="282">
        <v>54</v>
      </c>
    </row>
    <row r="38" spans="20:21" ht="12.75">
      <c r="T38" s="281">
        <v>1640</v>
      </c>
      <c r="U38" s="282">
        <v>53</v>
      </c>
    </row>
    <row r="39" spans="20:21" ht="12.75">
      <c r="T39" s="281">
        <v>1650</v>
      </c>
      <c r="U39" s="282">
        <v>52</v>
      </c>
    </row>
    <row r="40" spans="20:21" ht="12.75">
      <c r="T40" s="281">
        <v>1660</v>
      </c>
      <c r="U40" s="282">
        <v>51</v>
      </c>
    </row>
    <row r="41" spans="20:21" ht="12.75">
      <c r="T41" s="281">
        <v>1670</v>
      </c>
      <c r="U41" s="282">
        <v>50</v>
      </c>
    </row>
    <row r="42" spans="20:21" ht="12.75">
      <c r="T42" s="281">
        <v>1680</v>
      </c>
      <c r="U42" s="282">
        <v>49</v>
      </c>
    </row>
    <row r="43" spans="20:21" ht="12.75">
      <c r="T43" s="281">
        <v>1690</v>
      </c>
      <c r="U43" s="282">
        <v>48</v>
      </c>
    </row>
    <row r="44" spans="20:21" ht="12.75">
      <c r="T44" s="281">
        <v>1700</v>
      </c>
      <c r="U44" s="282">
        <v>47</v>
      </c>
    </row>
    <row r="45" spans="20:21" ht="12.75">
      <c r="T45" s="281">
        <v>1710</v>
      </c>
      <c r="U45" s="282">
        <v>46</v>
      </c>
    </row>
    <row r="46" spans="20:21" ht="12.75">
      <c r="T46" s="281">
        <v>1720</v>
      </c>
      <c r="U46" s="282">
        <v>45</v>
      </c>
    </row>
    <row r="47" spans="20:21" ht="12.75">
      <c r="T47" s="281">
        <v>1730</v>
      </c>
      <c r="U47" s="282">
        <v>44</v>
      </c>
    </row>
    <row r="48" spans="20:21" ht="12.75">
      <c r="T48" s="281">
        <v>1740</v>
      </c>
      <c r="U48" s="282">
        <v>43</v>
      </c>
    </row>
    <row r="49" spans="20:21" ht="12.75">
      <c r="T49" s="281">
        <v>1750</v>
      </c>
      <c r="U49" s="282">
        <v>42</v>
      </c>
    </row>
    <row r="50" spans="20:21" ht="12.75">
      <c r="T50" s="281">
        <v>1760</v>
      </c>
      <c r="U50" s="282">
        <v>41</v>
      </c>
    </row>
    <row r="51" spans="20:21" ht="12.75">
      <c r="T51" s="281">
        <v>1770</v>
      </c>
      <c r="U51" s="282">
        <v>40</v>
      </c>
    </row>
    <row r="52" spans="20:21" ht="12.75">
      <c r="T52" s="281">
        <v>1780</v>
      </c>
      <c r="U52" s="282">
        <v>39</v>
      </c>
    </row>
    <row r="53" spans="20:21" ht="12.75">
      <c r="T53" s="281">
        <v>1790</v>
      </c>
      <c r="U53" s="282">
        <v>38</v>
      </c>
    </row>
    <row r="54" spans="20:21" ht="12.75">
      <c r="T54" s="281">
        <v>1800</v>
      </c>
      <c r="U54" s="282">
        <v>37</v>
      </c>
    </row>
    <row r="55" spans="20:21" ht="12.75">
      <c r="T55" s="281">
        <v>1810</v>
      </c>
      <c r="U55" s="282">
        <v>36</v>
      </c>
    </row>
    <row r="56" spans="20:21" ht="12.75">
      <c r="T56" s="281">
        <v>1830</v>
      </c>
      <c r="U56" s="282">
        <v>35</v>
      </c>
    </row>
    <row r="57" spans="20:21" ht="12.75">
      <c r="T57" s="281">
        <v>1850</v>
      </c>
      <c r="U57" s="282">
        <v>34</v>
      </c>
    </row>
    <row r="58" spans="20:21" ht="12.75">
      <c r="T58" s="281">
        <v>1870</v>
      </c>
      <c r="U58" s="282">
        <v>33</v>
      </c>
    </row>
    <row r="59" spans="20:21" ht="12.75">
      <c r="T59" s="281">
        <v>1890</v>
      </c>
      <c r="U59" s="282">
        <v>32</v>
      </c>
    </row>
    <row r="60" spans="20:21" ht="12.75">
      <c r="T60" s="281">
        <v>1910</v>
      </c>
      <c r="U60" s="282">
        <v>31</v>
      </c>
    </row>
    <row r="61" spans="20:21" ht="12.75">
      <c r="T61" s="281">
        <v>1930</v>
      </c>
      <c r="U61" s="282">
        <v>30</v>
      </c>
    </row>
    <row r="62" spans="20:21" ht="12.75">
      <c r="T62" s="281">
        <v>1950</v>
      </c>
      <c r="U62" s="282">
        <v>29</v>
      </c>
    </row>
    <row r="63" spans="20:21" ht="12.75">
      <c r="T63" s="281">
        <v>1970</v>
      </c>
      <c r="U63" s="282">
        <v>28</v>
      </c>
    </row>
    <row r="64" spans="20:21" ht="12.75">
      <c r="T64" s="281">
        <v>1990</v>
      </c>
      <c r="U64" s="282">
        <v>27</v>
      </c>
    </row>
    <row r="65" spans="20:21" ht="12.75">
      <c r="T65" s="281">
        <v>2010</v>
      </c>
      <c r="U65" s="282">
        <v>26</v>
      </c>
    </row>
    <row r="66" spans="20:21" ht="12.75">
      <c r="T66" s="281">
        <v>2030</v>
      </c>
      <c r="U66" s="282">
        <v>25</v>
      </c>
    </row>
    <row r="67" spans="20:21" ht="12.75">
      <c r="T67" s="281">
        <v>2050</v>
      </c>
      <c r="U67" s="282">
        <v>24</v>
      </c>
    </row>
    <row r="68" spans="20:21" ht="12.75">
      <c r="T68" s="281">
        <v>2070</v>
      </c>
      <c r="U68" s="282">
        <v>23</v>
      </c>
    </row>
    <row r="69" spans="20:21" ht="12.75">
      <c r="T69" s="281">
        <v>2090</v>
      </c>
      <c r="U69" s="282">
        <v>22</v>
      </c>
    </row>
    <row r="70" spans="20:21" ht="12.75">
      <c r="T70" s="281">
        <v>2110</v>
      </c>
      <c r="U70" s="282">
        <v>21</v>
      </c>
    </row>
    <row r="71" spans="20:21" ht="12.75">
      <c r="T71" s="281">
        <v>2130</v>
      </c>
      <c r="U71" s="282">
        <v>20</v>
      </c>
    </row>
    <row r="72" spans="20:21" ht="12.75">
      <c r="T72" s="281">
        <v>2150</v>
      </c>
      <c r="U72" s="282">
        <v>19</v>
      </c>
    </row>
    <row r="73" spans="20:21" ht="12.75">
      <c r="T73" s="281">
        <v>2170</v>
      </c>
      <c r="U73" s="282">
        <v>18</v>
      </c>
    </row>
    <row r="74" spans="20:21" ht="12.75">
      <c r="T74" s="281">
        <v>2190</v>
      </c>
      <c r="U74" s="282">
        <v>17</v>
      </c>
    </row>
    <row r="75" spans="20:21" ht="12.75">
      <c r="T75" s="281">
        <v>2210</v>
      </c>
      <c r="U75" s="282">
        <v>16</v>
      </c>
    </row>
    <row r="76" spans="20:21" ht="12.75">
      <c r="T76" s="281">
        <v>2240</v>
      </c>
      <c r="U76" s="282">
        <v>15</v>
      </c>
    </row>
    <row r="77" spans="20:21" ht="12.75">
      <c r="T77" s="281">
        <v>2260</v>
      </c>
      <c r="U77" s="282">
        <v>14</v>
      </c>
    </row>
    <row r="78" spans="20:21" ht="12.75">
      <c r="T78" s="281">
        <v>2280</v>
      </c>
      <c r="U78" s="282">
        <v>13</v>
      </c>
    </row>
    <row r="79" spans="20:21" ht="12.75">
      <c r="T79" s="281">
        <v>2300</v>
      </c>
      <c r="U79" s="282">
        <v>12</v>
      </c>
    </row>
    <row r="80" spans="20:21" ht="12.75">
      <c r="T80" s="281">
        <v>2320</v>
      </c>
      <c r="U80" s="282">
        <v>11</v>
      </c>
    </row>
    <row r="81" spans="20:21" ht="12.75">
      <c r="T81" s="281">
        <v>2350</v>
      </c>
      <c r="U81" s="282">
        <v>10</v>
      </c>
    </row>
    <row r="82" spans="20:21" ht="12.75">
      <c r="T82" s="281">
        <v>2380</v>
      </c>
      <c r="U82" s="282">
        <v>9</v>
      </c>
    </row>
    <row r="83" spans="20:21" ht="12.75">
      <c r="T83" s="281">
        <v>2410</v>
      </c>
      <c r="U83" s="282">
        <v>8</v>
      </c>
    </row>
    <row r="84" spans="20:21" ht="12.75">
      <c r="T84" s="281">
        <v>2440</v>
      </c>
      <c r="U84" s="282">
        <v>7</v>
      </c>
    </row>
    <row r="85" spans="20:21" ht="12.75">
      <c r="T85" s="281">
        <v>2470</v>
      </c>
      <c r="U85" s="282">
        <v>6</v>
      </c>
    </row>
    <row r="86" spans="20:21" ht="12.75">
      <c r="T86" s="281">
        <v>2500</v>
      </c>
      <c r="U86" s="282">
        <v>5</v>
      </c>
    </row>
    <row r="87" spans="20:21" ht="12.75">
      <c r="T87" s="281">
        <v>2540</v>
      </c>
      <c r="U87" s="282">
        <v>4</v>
      </c>
    </row>
    <row r="88" spans="20:21" ht="12.75">
      <c r="T88" s="281">
        <v>2580</v>
      </c>
      <c r="U88" s="282">
        <v>3</v>
      </c>
    </row>
    <row r="89" spans="20:21" ht="12.75">
      <c r="T89" s="281">
        <v>2620</v>
      </c>
      <c r="U89" s="282">
        <v>2</v>
      </c>
    </row>
    <row r="90" spans="20:21" ht="12.75">
      <c r="T90" s="281">
        <v>2660</v>
      </c>
      <c r="U90" s="282">
        <v>1</v>
      </c>
    </row>
  </sheetData>
  <sheetProtection/>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drawing r:id="rId1"/>
</worksheet>
</file>

<file path=xl/worksheets/sheet6.xml><?xml version="1.0" encoding="utf-8"?>
<worksheet xmlns="http://schemas.openxmlformats.org/spreadsheetml/2006/main" xmlns:r="http://schemas.openxmlformats.org/officeDocument/2006/relationships">
  <sheetPr>
    <tabColor rgb="FF00B050"/>
  </sheetPr>
  <dimension ref="A1:U90"/>
  <sheetViews>
    <sheetView view="pageBreakPreview" zoomScale="90" zoomScaleSheetLayoutView="90" zoomScalePageLayoutView="0" workbookViewId="0" topLeftCell="A1">
      <selection activeCell="A1" sqref="A1:IV16384"/>
    </sheetView>
  </sheetViews>
  <sheetFormatPr defaultColWidth="9.140625" defaultRowHeight="12.75"/>
  <cols>
    <col min="1" max="1" width="4.8515625" style="28" customWidth="1"/>
    <col min="2" max="2" width="7.7109375" style="28" bestFit="1" customWidth="1"/>
    <col min="3" max="3" width="14.421875" style="21" customWidth="1"/>
    <col min="4" max="4" width="20.8515625" style="54" customWidth="1"/>
    <col min="5" max="5" width="26.57421875" style="54" customWidth="1"/>
    <col min="6" max="6" width="9.28125" style="21" customWidth="1"/>
    <col min="7" max="7" width="7.57421875" style="29" customWidth="1"/>
    <col min="8" max="8" width="2.140625" style="21" customWidth="1"/>
    <col min="9" max="9" width="4.421875" style="28" customWidth="1"/>
    <col min="10" max="10" width="9.57421875" style="28" hidden="1" customWidth="1"/>
    <col min="11" max="11" width="6.57421875" style="28" customWidth="1"/>
    <col min="12" max="12" width="12.7109375" style="30" customWidth="1"/>
    <col min="13" max="13" width="14.7109375" style="58" bestFit="1" customWidth="1"/>
    <col min="14" max="14" width="26.8515625" style="58" customWidth="1"/>
    <col min="15" max="15" width="9.57421875" style="21" customWidth="1"/>
    <col min="16" max="16" width="7.7109375" style="21" customWidth="1"/>
    <col min="17" max="17" width="5.7109375" style="21" customWidth="1"/>
    <col min="18" max="19" width="9.140625" style="21" customWidth="1"/>
    <col min="20" max="20" width="9.140625" style="281" hidden="1" customWidth="1"/>
    <col min="21" max="21" width="9.140625" style="282" hidden="1" customWidth="1"/>
    <col min="22" max="16384" width="9.140625" style="21" customWidth="1"/>
  </cols>
  <sheetData>
    <row r="1" spans="1:21" s="10" customFormat="1" ht="53.25" customHeight="1">
      <c r="A1" s="497" t="s">
        <v>492</v>
      </c>
      <c r="B1" s="497"/>
      <c r="C1" s="497"/>
      <c r="D1" s="497"/>
      <c r="E1" s="497"/>
      <c r="F1" s="497"/>
      <c r="G1" s="497"/>
      <c r="H1" s="497"/>
      <c r="I1" s="497"/>
      <c r="J1" s="497"/>
      <c r="K1" s="497"/>
      <c r="L1" s="497"/>
      <c r="M1" s="497"/>
      <c r="N1" s="497"/>
      <c r="O1" s="497"/>
      <c r="P1" s="497"/>
      <c r="T1" s="280">
        <v>1160</v>
      </c>
      <c r="U1" s="279">
        <v>100</v>
      </c>
    </row>
    <row r="2" spans="1:21" s="10" customFormat="1" ht="24.75" customHeight="1">
      <c r="A2" s="503" t="s">
        <v>498</v>
      </c>
      <c r="B2" s="503"/>
      <c r="C2" s="503"/>
      <c r="D2" s="503"/>
      <c r="E2" s="503"/>
      <c r="F2" s="503"/>
      <c r="G2" s="503"/>
      <c r="H2" s="503"/>
      <c r="I2" s="503"/>
      <c r="J2" s="503"/>
      <c r="K2" s="503"/>
      <c r="L2" s="503"/>
      <c r="M2" s="503"/>
      <c r="N2" s="503"/>
      <c r="O2" s="503"/>
      <c r="P2" s="503"/>
      <c r="T2" s="280">
        <v>1162</v>
      </c>
      <c r="U2" s="279">
        <v>99</v>
      </c>
    </row>
    <row r="3" spans="1:21" s="12" customFormat="1" ht="21.75" customHeight="1">
      <c r="A3" s="504" t="s">
        <v>78</v>
      </c>
      <c r="B3" s="504"/>
      <c r="C3" s="504"/>
      <c r="D3" s="505" t="s">
        <v>136</v>
      </c>
      <c r="E3" s="505"/>
      <c r="F3" s="506"/>
      <c r="G3" s="506"/>
      <c r="H3" s="11"/>
      <c r="I3" s="510"/>
      <c r="J3" s="510"/>
      <c r="K3" s="510"/>
      <c r="L3" s="510"/>
      <c r="M3" s="86" t="s">
        <v>325</v>
      </c>
      <c r="N3" s="509" t="s">
        <v>462</v>
      </c>
      <c r="O3" s="509"/>
      <c r="P3" s="509"/>
      <c r="T3" s="280">
        <v>1164</v>
      </c>
      <c r="U3" s="279">
        <v>98</v>
      </c>
    </row>
    <row r="4" spans="1:21" s="12" customFormat="1" ht="17.25" customHeight="1">
      <c r="A4" s="507" t="s">
        <v>68</v>
      </c>
      <c r="B4" s="507"/>
      <c r="C4" s="507"/>
      <c r="D4" s="508" t="s">
        <v>836</v>
      </c>
      <c r="E4" s="508"/>
      <c r="F4" s="34"/>
      <c r="G4" s="34"/>
      <c r="H4" s="34"/>
      <c r="I4" s="34"/>
      <c r="J4" s="34"/>
      <c r="K4" s="34"/>
      <c r="L4" s="35"/>
      <c r="M4" s="87" t="s">
        <v>76</v>
      </c>
      <c r="N4" s="511" t="s">
        <v>502</v>
      </c>
      <c r="O4" s="511"/>
      <c r="P4" s="511"/>
      <c r="T4" s="280">
        <v>1166</v>
      </c>
      <c r="U4" s="279">
        <v>97</v>
      </c>
    </row>
    <row r="5" spans="1:21" s="10" customFormat="1" ht="19.5" customHeight="1">
      <c r="A5" s="13"/>
      <c r="B5" s="13"/>
      <c r="C5" s="14"/>
      <c r="D5" s="15"/>
      <c r="E5" s="16"/>
      <c r="F5" s="16"/>
      <c r="G5" s="16"/>
      <c r="H5" s="16"/>
      <c r="I5" s="13"/>
      <c r="J5" s="13"/>
      <c r="K5" s="13"/>
      <c r="L5" s="17"/>
      <c r="M5" s="18"/>
      <c r="N5" s="512">
        <v>41511.57565821759</v>
      </c>
      <c r="O5" s="512"/>
      <c r="P5" s="512"/>
      <c r="T5" s="280">
        <v>1168</v>
      </c>
      <c r="U5" s="279">
        <v>96</v>
      </c>
    </row>
    <row r="6" spans="1:21" s="19" customFormat="1" ht="24.75" customHeight="1">
      <c r="A6" s="500" t="s">
        <v>12</v>
      </c>
      <c r="B6" s="501" t="s">
        <v>63</v>
      </c>
      <c r="C6" s="516" t="s">
        <v>75</v>
      </c>
      <c r="D6" s="515" t="s">
        <v>14</v>
      </c>
      <c r="E6" s="515" t="s">
        <v>493</v>
      </c>
      <c r="F6" s="515" t="s">
        <v>15</v>
      </c>
      <c r="G6" s="513" t="s">
        <v>179</v>
      </c>
      <c r="I6" s="297" t="s">
        <v>16</v>
      </c>
      <c r="J6" s="298"/>
      <c r="K6" s="298"/>
      <c r="L6" s="298"/>
      <c r="M6" s="301" t="s">
        <v>314</v>
      </c>
      <c r="N6" s="302" t="s">
        <v>841</v>
      </c>
      <c r="O6" s="298"/>
      <c r="P6" s="299"/>
      <c r="T6" s="281">
        <v>1170</v>
      </c>
      <c r="U6" s="282">
        <v>95</v>
      </c>
    </row>
    <row r="7" spans="1:21" ht="26.25" customHeight="1">
      <c r="A7" s="500"/>
      <c r="B7" s="502"/>
      <c r="C7" s="516"/>
      <c r="D7" s="515"/>
      <c r="E7" s="515"/>
      <c r="F7" s="515"/>
      <c r="G7" s="514"/>
      <c r="H7" s="20"/>
      <c r="I7" s="51" t="s">
        <v>12</v>
      </c>
      <c r="J7" s="48" t="s">
        <v>64</v>
      </c>
      <c r="K7" s="48" t="s">
        <v>63</v>
      </c>
      <c r="L7" s="49" t="s">
        <v>13</v>
      </c>
      <c r="M7" s="50" t="s">
        <v>14</v>
      </c>
      <c r="N7" s="50" t="s">
        <v>493</v>
      </c>
      <c r="O7" s="48" t="s">
        <v>15</v>
      </c>
      <c r="P7" s="48" t="s">
        <v>28</v>
      </c>
      <c r="T7" s="281">
        <v>1172</v>
      </c>
      <c r="U7" s="282">
        <v>94</v>
      </c>
    </row>
    <row r="8" spans="1:21" s="19" customFormat="1" ht="39.75" customHeight="1">
      <c r="A8" s="23">
        <v>1</v>
      </c>
      <c r="B8" s="312">
        <v>272</v>
      </c>
      <c r="C8" s="26">
        <v>30820</v>
      </c>
      <c r="D8" s="304" t="s">
        <v>556</v>
      </c>
      <c r="E8" s="305" t="s">
        <v>555</v>
      </c>
      <c r="F8" s="27">
        <v>1162</v>
      </c>
      <c r="G8" s="310">
        <v>8</v>
      </c>
      <c r="H8" s="22"/>
      <c r="I8" s="23">
        <v>1</v>
      </c>
      <c r="J8" s="24" t="s">
        <v>670</v>
      </c>
      <c r="K8" s="310">
        <v>354</v>
      </c>
      <c r="L8" s="26">
        <v>32903</v>
      </c>
      <c r="M8" s="52" t="s">
        <v>647</v>
      </c>
      <c r="N8" s="52" t="s">
        <v>646</v>
      </c>
      <c r="O8" s="27"/>
      <c r="P8" s="25"/>
      <c r="T8" s="281">
        <v>1174</v>
      </c>
      <c r="U8" s="282">
        <v>93</v>
      </c>
    </row>
    <row r="9" spans="1:21" s="19" customFormat="1" ht="39.75" customHeight="1">
      <c r="A9" s="23">
        <v>2</v>
      </c>
      <c r="B9" s="312">
        <v>262</v>
      </c>
      <c r="C9" s="26">
        <v>29546</v>
      </c>
      <c r="D9" s="304" t="s">
        <v>524</v>
      </c>
      <c r="E9" s="305" t="s">
        <v>522</v>
      </c>
      <c r="F9" s="27">
        <v>1228</v>
      </c>
      <c r="G9" s="310">
        <v>7</v>
      </c>
      <c r="H9" s="22"/>
      <c r="I9" s="23">
        <v>2</v>
      </c>
      <c r="J9" s="24" t="s">
        <v>671</v>
      </c>
      <c r="K9" s="310">
        <v>301</v>
      </c>
      <c r="L9" s="26">
        <v>26666</v>
      </c>
      <c r="M9" s="52" t="s">
        <v>602</v>
      </c>
      <c r="N9" s="52" t="s">
        <v>601</v>
      </c>
      <c r="O9" s="27"/>
      <c r="P9" s="25"/>
      <c r="T9" s="281">
        <v>1176</v>
      </c>
      <c r="U9" s="282">
        <v>92</v>
      </c>
    </row>
    <row r="10" spans="1:21" s="19" customFormat="1" ht="39.75" customHeight="1">
      <c r="A10" s="23">
        <v>3</v>
      </c>
      <c r="B10" s="312">
        <v>301</v>
      </c>
      <c r="C10" s="26">
        <v>26666</v>
      </c>
      <c r="D10" s="304" t="s">
        <v>602</v>
      </c>
      <c r="E10" s="305" t="s">
        <v>601</v>
      </c>
      <c r="F10" s="27">
        <v>1259</v>
      </c>
      <c r="G10" s="310">
        <v>6</v>
      </c>
      <c r="H10" s="22"/>
      <c r="I10" s="23">
        <v>3</v>
      </c>
      <c r="J10" s="24" t="s">
        <v>672</v>
      </c>
      <c r="K10" s="310">
        <v>321</v>
      </c>
      <c r="L10" s="26">
        <v>34740</v>
      </c>
      <c r="M10" s="52" t="s">
        <v>619</v>
      </c>
      <c r="N10" s="52" t="s">
        <v>618</v>
      </c>
      <c r="O10" s="27"/>
      <c r="P10" s="25"/>
      <c r="T10" s="281">
        <v>1178</v>
      </c>
      <c r="U10" s="282">
        <v>91</v>
      </c>
    </row>
    <row r="11" spans="1:21" s="19" customFormat="1" ht="39.75" customHeight="1">
      <c r="A11" s="23">
        <v>4</v>
      </c>
      <c r="B11" s="312">
        <v>337</v>
      </c>
      <c r="C11" s="26">
        <v>33378</v>
      </c>
      <c r="D11" s="304" t="s">
        <v>633</v>
      </c>
      <c r="E11" s="305" t="s">
        <v>632</v>
      </c>
      <c r="F11" s="27">
        <v>1275</v>
      </c>
      <c r="G11" s="310">
        <v>5</v>
      </c>
      <c r="H11" s="22"/>
      <c r="I11" s="23">
        <v>4</v>
      </c>
      <c r="J11" s="24" t="s">
        <v>673</v>
      </c>
      <c r="K11" s="310">
        <v>272</v>
      </c>
      <c r="L11" s="26">
        <v>30820</v>
      </c>
      <c r="M11" s="52" t="s">
        <v>556</v>
      </c>
      <c r="N11" s="52" t="s">
        <v>555</v>
      </c>
      <c r="O11" s="27"/>
      <c r="P11" s="25"/>
      <c r="T11" s="281">
        <v>1180</v>
      </c>
      <c r="U11" s="282">
        <v>90</v>
      </c>
    </row>
    <row r="12" spans="1:21" s="19" customFormat="1" ht="39.75" customHeight="1">
      <c r="A12" s="23">
        <v>5</v>
      </c>
      <c r="B12" s="312">
        <v>285</v>
      </c>
      <c r="C12" s="26" t="s">
        <v>573</v>
      </c>
      <c r="D12" s="304" t="s">
        <v>574</v>
      </c>
      <c r="E12" s="305" t="s">
        <v>572</v>
      </c>
      <c r="F12" s="27">
        <v>1292</v>
      </c>
      <c r="G12" s="310">
        <v>4</v>
      </c>
      <c r="H12" s="22"/>
      <c r="I12" s="23">
        <v>5</v>
      </c>
      <c r="J12" s="24" t="s">
        <v>674</v>
      </c>
      <c r="K12" s="310">
        <v>262</v>
      </c>
      <c r="L12" s="26">
        <v>29546</v>
      </c>
      <c r="M12" s="52" t="s">
        <v>524</v>
      </c>
      <c r="N12" s="52" t="s">
        <v>522</v>
      </c>
      <c r="O12" s="27"/>
      <c r="P12" s="25"/>
      <c r="T12" s="281">
        <v>1182</v>
      </c>
      <c r="U12" s="282">
        <v>89</v>
      </c>
    </row>
    <row r="13" spans="1:21" s="19" customFormat="1" ht="39.75" customHeight="1">
      <c r="A13" s="23">
        <v>6</v>
      </c>
      <c r="B13" s="312">
        <v>321</v>
      </c>
      <c r="C13" s="26">
        <v>34740</v>
      </c>
      <c r="D13" s="304" t="s">
        <v>619</v>
      </c>
      <c r="E13" s="305" t="s">
        <v>618</v>
      </c>
      <c r="F13" s="27">
        <v>1318</v>
      </c>
      <c r="G13" s="310">
        <v>3</v>
      </c>
      <c r="H13" s="22"/>
      <c r="I13" s="23">
        <v>6</v>
      </c>
      <c r="J13" s="24" t="s">
        <v>675</v>
      </c>
      <c r="K13" s="310">
        <v>285</v>
      </c>
      <c r="L13" s="26" t="s">
        <v>573</v>
      </c>
      <c r="M13" s="52" t="s">
        <v>574</v>
      </c>
      <c r="N13" s="52" t="s">
        <v>572</v>
      </c>
      <c r="O13" s="27"/>
      <c r="P13" s="25"/>
      <c r="T13" s="281">
        <v>1184</v>
      </c>
      <c r="U13" s="282">
        <v>88</v>
      </c>
    </row>
    <row r="14" spans="1:21" s="19" customFormat="1" ht="39.75" customHeight="1">
      <c r="A14" s="23">
        <v>7</v>
      </c>
      <c r="B14" s="312">
        <v>362</v>
      </c>
      <c r="C14" s="26">
        <v>33276</v>
      </c>
      <c r="D14" s="304" t="s">
        <v>658</v>
      </c>
      <c r="E14" s="305" t="s">
        <v>657</v>
      </c>
      <c r="F14" s="27">
        <v>1339</v>
      </c>
      <c r="G14" s="310">
        <v>2</v>
      </c>
      <c r="H14" s="22"/>
      <c r="I14" s="23">
        <v>7</v>
      </c>
      <c r="J14" s="24" t="s">
        <v>676</v>
      </c>
      <c r="K14" s="310">
        <v>337</v>
      </c>
      <c r="L14" s="26">
        <v>33378</v>
      </c>
      <c r="M14" s="52" t="s">
        <v>633</v>
      </c>
      <c r="N14" s="52" t="s">
        <v>632</v>
      </c>
      <c r="O14" s="27"/>
      <c r="P14" s="25"/>
      <c r="T14" s="281">
        <v>1186</v>
      </c>
      <c r="U14" s="282">
        <v>87</v>
      </c>
    </row>
    <row r="15" spans="1:21" s="19" customFormat="1" ht="39.75" customHeight="1">
      <c r="A15" s="23">
        <v>8</v>
      </c>
      <c r="B15" s="312">
        <v>354</v>
      </c>
      <c r="C15" s="26">
        <v>32903</v>
      </c>
      <c r="D15" s="304" t="s">
        <v>647</v>
      </c>
      <c r="E15" s="305" t="s">
        <v>646</v>
      </c>
      <c r="F15" s="27">
        <v>1368</v>
      </c>
      <c r="G15" s="310">
        <v>1</v>
      </c>
      <c r="H15" s="22"/>
      <c r="I15" s="23">
        <v>8</v>
      </c>
      <c r="J15" s="24" t="s">
        <v>677</v>
      </c>
      <c r="K15" s="310">
        <v>362</v>
      </c>
      <c r="L15" s="26">
        <v>33276</v>
      </c>
      <c r="M15" s="52" t="s">
        <v>658</v>
      </c>
      <c r="N15" s="52" t="s">
        <v>657</v>
      </c>
      <c r="O15" s="27"/>
      <c r="P15" s="25"/>
      <c r="T15" s="281">
        <v>1188</v>
      </c>
      <c r="U15" s="282">
        <v>86</v>
      </c>
    </row>
    <row r="16" spans="1:21" s="19" customFormat="1" ht="39.75" customHeight="1">
      <c r="A16" s="23"/>
      <c r="B16" s="312"/>
      <c r="C16" s="26"/>
      <c r="D16" s="304"/>
      <c r="E16" s="305"/>
      <c r="F16" s="27"/>
      <c r="G16" s="310"/>
      <c r="H16" s="22"/>
      <c r="I16" s="297" t="s">
        <v>17</v>
      </c>
      <c r="J16" s="298"/>
      <c r="K16" s="298"/>
      <c r="L16" s="298"/>
      <c r="M16" s="301" t="s">
        <v>314</v>
      </c>
      <c r="N16" s="302"/>
      <c r="O16" s="298"/>
      <c r="P16" s="299"/>
      <c r="T16" s="281">
        <v>1190</v>
      </c>
      <c r="U16" s="282">
        <v>85</v>
      </c>
    </row>
    <row r="17" spans="1:21" s="19" customFormat="1" ht="39.75" customHeight="1">
      <c r="A17" s="23"/>
      <c r="B17" s="312"/>
      <c r="C17" s="26"/>
      <c r="D17" s="304"/>
      <c r="E17" s="305"/>
      <c r="F17" s="27"/>
      <c r="G17" s="310"/>
      <c r="H17" s="22"/>
      <c r="I17" s="51" t="s">
        <v>12</v>
      </c>
      <c r="J17" s="48" t="s">
        <v>64</v>
      </c>
      <c r="K17" s="48" t="s">
        <v>63</v>
      </c>
      <c r="L17" s="49" t="s">
        <v>13</v>
      </c>
      <c r="M17" s="50" t="s">
        <v>14</v>
      </c>
      <c r="N17" s="50" t="s">
        <v>493</v>
      </c>
      <c r="O17" s="48" t="s">
        <v>15</v>
      </c>
      <c r="P17" s="48" t="s">
        <v>28</v>
      </c>
      <c r="T17" s="281">
        <v>1192</v>
      </c>
      <c r="U17" s="282">
        <v>84</v>
      </c>
    </row>
    <row r="18" spans="1:21" s="19" customFormat="1" ht="39.75" customHeight="1">
      <c r="A18" s="23"/>
      <c r="B18" s="312"/>
      <c r="C18" s="26"/>
      <c r="D18" s="304"/>
      <c r="E18" s="305"/>
      <c r="F18" s="27"/>
      <c r="G18" s="310"/>
      <c r="H18" s="22"/>
      <c r="I18" s="23">
        <v>1</v>
      </c>
      <c r="J18" s="24" t="s">
        <v>678</v>
      </c>
      <c r="K18" s="310" t="s">
        <v>843</v>
      </c>
      <c r="L18" s="26" t="s">
        <v>843</v>
      </c>
      <c r="M18" s="52" t="s">
        <v>843</v>
      </c>
      <c r="N18" s="52" t="s">
        <v>843</v>
      </c>
      <c r="O18" s="27"/>
      <c r="P18" s="25"/>
      <c r="T18" s="281">
        <v>1194</v>
      </c>
      <c r="U18" s="282">
        <v>83</v>
      </c>
    </row>
    <row r="19" spans="1:21" s="19" customFormat="1" ht="39.75" customHeight="1">
      <c r="A19" s="23"/>
      <c r="B19" s="312"/>
      <c r="C19" s="26"/>
      <c r="D19" s="304"/>
      <c r="E19" s="305"/>
      <c r="F19" s="27"/>
      <c r="G19" s="310"/>
      <c r="H19" s="22"/>
      <c r="I19" s="23">
        <v>2</v>
      </c>
      <c r="J19" s="24" t="s">
        <v>679</v>
      </c>
      <c r="K19" s="310" t="s">
        <v>843</v>
      </c>
      <c r="L19" s="26" t="s">
        <v>843</v>
      </c>
      <c r="M19" s="52" t="s">
        <v>843</v>
      </c>
      <c r="N19" s="52" t="s">
        <v>843</v>
      </c>
      <c r="O19" s="27"/>
      <c r="P19" s="25"/>
      <c r="T19" s="281">
        <v>1196</v>
      </c>
      <c r="U19" s="282">
        <v>82</v>
      </c>
    </row>
    <row r="20" spans="1:21" s="19" customFormat="1" ht="39.75" customHeight="1">
      <c r="A20" s="23"/>
      <c r="B20" s="312"/>
      <c r="C20" s="26"/>
      <c r="D20" s="304"/>
      <c r="E20" s="305"/>
      <c r="F20" s="27"/>
      <c r="G20" s="310"/>
      <c r="H20" s="22"/>
      <c r="I20" s="23">
        <v>3</v>
      </c>
      <c r="J20" s="24" t="s">
        <v>680</v>
      </c>
      <c r="K20" s="310" t="s">
        <v>843</v>
      </c>
      <c r="L20" s="26" t="s">
        <v>843</v>
      </c>
      <c r="M20" s="52" t="s">
        <v>843</v>
      </c>
      <c r="N20" s="52" t="s">
        <v>843</v>
      </c>
      <c r="O20" s="27"/>
      <c r="P20" s="25"/>
      <c r="T20" s="281">
        <v>1198</v>
      </c>
      <c r="U20" s="282">
        <v>81</v>
      </c>
    </row>
    <row r="21" spans="1:21" s="19" customFormat="1" ht="39.75" customHeight="1">
      <c r="A21" s="23"/>
      <c r="B21" s="312"/>
      <c r="C21" s="26"/>
      <c r="D21" s="304"/>
      <c r="E21" s="305"/>
      <c r="F21" s="27"/>
      <c r="G21" s="310"/>
      <c r="H21" s="22"/>
      <c r="I21" s="23">
        <v>4</v>
      </c>
      <c r="J21" s="24" t="s">
        <v>681</v>
      </c>
      <c r="K21" s="310" t="s">
        <v>843</v>
      </c>
      <c r="L21" s="26" t="s">
        <v>843</v>
      </c>
      <c r="M21" s="52" t="s">
        <v>843</v>
      </c>
      <c r="N21" s="52" t="s">
        <v>843</v>
      </c>
      <c r="O21" s="27"/>
      <c r="P21" s="25"/>
      <c r="T21" s="281">
        <v>1200</v>
      </c>
      <c r="U21" s="282">
        <v>80</v>
      </c>
    </row>
    <row r="22" spans="1:21" s="19" customFormat="1" ht="39.75" customHeight="1">
      <c r="A22" s="23"/>
      <c r="B22" s="312"/>
      <c r="C22" s="26"/>
      <c r="D22" s="304"/>
      <c r="E22" s="305"/>
      <c r="F22" s="27"/>
      <c r="G22" s="310"/>
      <c r="H22" s="22"/>
      <c r="I22" s="23">
        <v>5</v>
      </c>
      <c r="J22" s="24" t="s">
        <v>682</v>
      </c>
      <c r="K22" s="310" t="s">
        <v>843</v>
      </c>
      <c r="L22" s="26" t="s">
        <v>843</v>
      </c>
      <c r="M22" s="52" t="s">
        <v>843</v>
      </c>
      <c r="N22" s="52" t="s">
        <v>843</v>
      </c>
      <c r="O22" s="27"/>
      <c r="P22" s="25"/>
      <c r="T22" s="281">
        <v>1202</v>
      </c>
      <c r="U22" s="282">
        <v>79</v>
      </c>
    </row>
    <row r="23" spans="1:21" s="19" customFormat="1" ht="39.75" customHeight="1">
      <c r="A23" s="23"/>
      <c r="B23" s="312"/>
      <c r="C23" s="26"/>
      <c r="D23" s="304"/>
      <c r="E23" s="305"/>
      <c r="F23" s="27"/>
      <c r="G23" s="310"/>
      <c r="H23" s="22"/>
      <c r="I23" s="23">
        <v>6</v>
      </c>
      <c r="J23" s="24" t="s">
        <v>683</v>
      </c>
      <c r="K23" s="310" t="s">
        <v>843</v>
      </c>
      <c r="L23" s="26" t="s">
        <v>843</v>
      </c>
      <c r="M23" s="52" t="s">
        <v>843</v>
      </c>
      <c r="N23" s="52" t="s">
        <v>843</v>
      </c>
      <c r="O23" s="27"/>
      <c r="P23" s="25"/>
      <c r="T23" s="281">
        <v>1204</v>
      </c>
      <c r="U23" s="282">
        <v>78</v>
      </c>
    </row>
    <row r="24" spans="1:21" s="19" customFormat="1" ht="39.75" customHeight="1">
      <c r="A24" s="23"/>
      <c r="B24" s="312"/>
      <c r="C24" s="26"/>
      <c r="D24" s="304"/>
      <c r="E24" s="305"/>
      <c r="F24" s="27"/>
      <c r="G24" s="310"/>
      <c r="H24" s="22"/>
      <c r="I24" s="23">
        <v>7</v>
      </c>
      <c r="J24" s="24" t="s">
        <v>684</v>
      </c>
      <c r="K24" s="310" t="s">
        <v>843</v>
      </c>
      <c r="L24" s="26" t="s">
        <v>843</v>
      </c>
      <c r="M24" s="52" t="s">
        <v>843</v>
      </c>
      <c r="N24" s="52" t="s">
        <v>843</v>
      </c>
      <c r="O24" s="27"/>
      <c r="P24" s="25"/>
      <c r="T24" s="281">
        <v>1206</v>
      </c>
      <c r="U24" s="282">
        <v>77</v>
      </c>
    </row>
    <row r="25" spans="1:21" s="19" customFormat="1" ht="39.75" customHeight="1">
      <c r="A25" s="23"/>
      <c r="B25" s="312"/>
      <c r="C25" s="26"/>
      <c r="D25" s="304"/>
      <c r="E25" s="305"/>
      <c r="F25" s="27"/>
      <c r="G25" s="310"/>
      <c r="H25" s="22"/>
      <c r="I25" s="23">
        <v>8</v>
      </c>
      <c r="J25" s="24" t="s">
        <v>685</v>
      </c>
      <c r="K25" s="310" t="s">
        <v>843</v>
      </c>
      <c r="L25" s="26" t="s">
        <v>843</v>
      </c>
      <c r="M25" s="52" t="s">
        <v>843</v>
      </c>
      <c r="N25" s="52" t="s">
        <v>843</v>
      </c>
      <c r="O25" s="27"/>
      <c r="P25" s="25"/>
      <c r="T25" s="281">
        <v>1208</v>
      </c>
      <c r="U25" s="282">
        <v>76</v>
      </c>
    </row>
    <row r="26" spans="1:21" s="19" customFormat="1" ht="39.75" customHeight="1">
      <c r="A26" s="23"/>
      <c r="B26" s="312"/>
      <c r="C26" s="26"/>
      <c r="D26" s="304"/>
      <c r="E26" s="305"/>
      <c r="F26" s="27"/>
      <c r="G26" s="310"/>
      <c r="H26" s="22"/>
      <c r="I26" s="297" t="s">
        <v>18</v>
      </c>
      <c r="J26" s="298"/>
      <c r="K26" s="298"/>
      <c r="L26" s="298"/>
      <c r="M26" s="301" t="s">
        <v>314</v>
      </c>
      <c r="N26" s="302"/>
      <c r="O26" s="298"/>
      <c r="P26" s="299"/>
      <c r="T26" s="281">
        <v>1210</v>
      </c>
      <c r="U26" s="282">
        <v>75</v>
      </c>
    </row>
    <row r="27" spans="1:21" s="19" customFormat="1" ht="39.75" customHeight="1">
      <c r="A27" s="23"/>
      <c r="B27" s="312"/>
      <c r="C27" s="26"/>
      <c r="D27" s="304"/>
      <c r="E27" s="305"/>
      <c r="F27" s="27"/>
      <c r="G27" s="310"/>
      <c r="H27" s="22"/>
      <c r="I27" s="51" t="s">
        <v>12</v>
      </c>
      <c r="J27" s="48" t="s">
        <v>64</v>
      </c>
      <c r="K27" s="48" t="s">
        <v>63</v>
      </c>
      <c r="L27" s="49" t="s">
        <v>13</v>
      </c>
      <c r="M27" s="50" t="s">
        <v>14</v>
      </c>
      <c r="N27" s="50" t="s">
        <v>493</v>
      </c>
      <c r="O27" s="48" t="s">
        <v>15</v>
      </c>
      <c r="P27" s="48" t="s">
        <v>28</v>
      </c>
      <c r="T27" s="281">
        <v>1213</v>
      </c>
      <c r="U27" s="282">
        <v>74</v>
      </c>
    </row>
    <row r="28" spans="1:21" s="19" customFormat="1" ht="39.75" customHeight="1">
      <c r="A28" s="23"/>
      <c r="B28" s="312"/>
      <c r="C28" s="26"/>
      <c r="D28" s="304"/>
      <c r="E28" s="305"/>
      <c r="F28" s="27"/>
      <c r="G28" s="310"/>
      <c r="H28" s="22"/>
      <c r="I28" s="23">
        <v>1</v>
      </c>
      <c r="J28" s="24" t="s">
        <v>740</v>
      </c>
      <c r="K28" s="310" t="s">
        <v>843</v>
      </c>
      <c r="L28" s="26" t="s">
        <v>843</v>
      </c>
      <c r="M28" s="52" t="s">
        <v>843</v>
      </c>
      <c r="N28" s="52" t="s">
        <v>843</v>
      </c>
      <c r="O28" s="27"/>
      <c r="P28" s="25"/>
      <c r="T28" s="281">
        <v>1216</v>
      </c>
      <c r="U28" s="282">
        <v>73</v>
      </c>
    </row>
    <row r="29" spans="1:21" s="19" customFormat="1" ht="39.75" customHeight="1">
      <c r="A29" s="23"/>
      <c r="B29" s="312"/>
      <c r="C29" s="26"/>
      <c r="D29" s="304"/>
      <c r="E29" s="305"/>
      <c r="F29" s="27"/>
      <c r="G29" s="310"/>
      <c r="H29" s="22"/>
      <c r="I29" s="23">
        <v>2</v>
      </c>
      <c r="J29" s="24" t="s">
        <v>741</v>
      </c>
      <c r="K29" s="310" t="s">
        <v>843</v>
      </c>
      <c r="L29" s="26" t="s">
        <v>843</v>
      </c>
      <c r="M29" s="52" t="s">
        <v>843</v>
      </c>
      <c r="N29" s="52" t="s">
        <v>843</v>
      </c>
      <c r="O29" s="27"/>
      <c r="P29" s="25"/>
      <c r="T29" s="281">
        <v>1219</v>
      </c>
      <c r="U29" s="282">
        <v>72</v>
      </c>
    </row>
    <row r="30" spans="1:21" s="19" customFormat="1" ht="39.75" customHeight="1">
      <c r="A30" s="23"/>
      <c r="B30" s="312"/>
      <c r="C30" s="26"/>
      <c r="D30" s="304"/>
      <c r="E30" s="305"/>
      <c r="F30" s="27"/>
      <c r="G30" s="310"/>
      <c r="H30" s="22"/>
      <c r="I30" s="23">
        <v>3</v>
      </c>
      <c r="J30" s="24" t="s">
        <v>742</v>
      </c>
      <c r="K30" s="310" t="s">
        <v>843</v>
      </c>
      <c r="L30" s="26" t="s">
        <v>843</v>
      </c>
      <c r="M30" s="52" t="s">
        <v>843</v>
      </c>
      <c r="N30" s="52" t="s">
        <v>843</v>
      </c>
      <c r="O30" s="27"/>
      <c r="P30" s="25"/>
      <c r="T30" s="281">
        <v>1222</v>
      </c>
      <c r="U30" s="282">
        <v>71</v>
      </c>
    </row>
    <row r="31" spans="1:21" s="19" customFormat="1" ht="39.75" customHeight="1">
      <c r="A31" s="23"/>
      <c r="B31" s="312"/>
      <c r="C31" s="26"/>
      <c r="D31" s="304"/>
      <c r="E31" s="305"/>
      <c r="F31" s="27"/>
      <c r="G31" s="310"/>
      <c r="H31" s="22"/>
      <c r="I31" s="23">
        <v>4</v>
      </c>
      <c r="J31" s="24" t="s">
        <v>743</v>
      </c>
      <c r="K31" s="310" t="s">
        <v>843</v>
      </c>
      <c r="L31" s="26" t="s">
        <v>843</v>
      </c>
      <c r="M31" s="52" t="s">
        <v>843</v>
      </c>
      <c r="N31" s="52" t="s">
        <v>843</v>
      </c>
      <c r="O31" s="27"/>
      <c r="P31" s="25"/>
      <c r="T31" s="281">
        <v>1225</v>
      </c>
      <c r="U31" s="282">
        <v>70</v>
      </c>
    </row>
    <row r="32" spans="1:21" s="19" customFormat="1" ht="39.75" customHeight="1">
      <c r="A32" s="23"/>
      <c r="B32" s="312"/>
      <c r="C32" s="26"/>
      <c r="D32" s="304"/>
      <c r="E32" s="305"/>
      <c r="F32" s="27"/>
      <c r="G32" s="310"/>
      <c r="H32" s="22"/>
      <c r="I32" s="23">
        <v>5</v>
      </c>
      <c r="J32" s="24" t="s">
        <v>744</v>
      </c>
      <c r="K32" s="310" t="s">
        <v>843</v>
      </c>
      <c r="L32" s="26" t="s">
        <v>843</v>
      </c>
      <c r="M32" s="52" t="s">
        <v>843</v>
      </c>
      <c r="N32" s="52" t="s">
        <v>843</v>
      </c>
      <c r="O32" s="27"/>
      <c r="P32" s="25"/>
      <c r="T32" s="281">
        <v>1228</v>
      </c>
      <c r="U32" s="282">
        <v>69</v>
      </c>
    </row>
    <row r="33" spans="1:21" s="19" customFormat="1" ht="39.75" customHeight="1">
      <c r="A33" s="23"/>
      <c r="B33" s="312"/>
      <c r="C33" s="26"/>
      <c r="D33" s="304"/>
      <c r="E33" s="305"/>
      <c r="F33" s="27"/>
      <c r="G33" s="310"/>
      <c r="H33" s="22"/>
      <c r="I33" s="23">
        <v>6</v>
      </c>
      <c r="J33" s="24" t="s">
        <v>745</v>
      </c>
      <c r="K33" s="310" t="s">
        <v>843</v>
      </c>
      <c r="L33" s="26" t="s">
        <v>843</v>
      </c>
      <c r="M33" s="52" t="s">
        <v>843</v>
      </c>
      <c r="N33" s="52" t="s">
        <v>843</v>
      </c>
      <c r="O33" s="27"/>
      <c r="P33" s="25"/>
      <c r="T33" s="281">
        <v>1231</v>
      </c>
      <c r="U33" s="282">
        <v>68</v>
      </c>
    </row>
    <row r="34" spans="1:21" s="19" customFormat="1" ht="39.75" customHeight="1">
      <c r="A34" s="23"/>
      <c r="B34" s="312"/>
      <c r="C34" s="26"/>
      <c r="D34" s="304"/>
      <c r="E34" s="305"/>
      <c r="F34" s="27"/>
      <c r="G34" s="310"/>
      <c r="H34" s="22"/>
      <c r="I34" s="23">
        <v>7</v>
      </c>
      <c r="J34" s="24" t="s">
        <v>746</v>
      </c>
      <c r="K34" s="310" t="s">
        <v>843</v>
      </c>
      <c r="L34" s="26" t="s">
        <v>843</v>
      </c>
      <c r="M34" s="52" t="s">
        <v>843</v>
      </c>
      <c r="N34" s="52" t="s">
        <v>843</v>
      </c>
      <c r="O34" s="27"/>
      <c r="P34" s="25"/>
      <c r="T34" s="281">
        <v>1234</v>
      </c>
      <c r="U34" s="282">
        <v>67</v>
      </c>
    </row>
    <row r="35" spans="1:21" s="19" customFormat="1" ht="39.75" customHeight="1">
      <c r="A35" s="23"/>
      <c r="B35" s="312"/>
      <c r="C35" s="26"/>
      <c r="D35" s="304"/>
      <c r="E35" s="305"/>
      <c r="F35" s="27"/>
      <c r="G35" s="310"/>
      <c r="H35" s="22"/>
      <c r="I35" s="23">
        <v>8</v>
      </c>
      <c r="J35" s="24" t="s">
        <v>139</v>
      </c>
      <c r="K35" s="310" t="s">
        <v>843</v>
      </c>
      <c r="L35" s="26" t="s">
        <v>843</v>
      </c>
      <c r="M35" s="52" t="s">
        <v>843</v>
      </c>
      <c r="N35" s="52" t="s">
        <v>843</v>
      </c>
      <c r="O35" s="27"/>
      <c r="P35" s="25"/>
      <c r="T35" s="281">
        <v>1237</v>
      </c>
      <c r="U35" s="282">
        <v>66</v>
      </c>
    </row>
    <row r="36" spans="1:21" ht="13.5" customHeight="1">
      <c r="A36" s="37"/>
      <c r="B36" s="37"/>
      <c r="C36" s="38"/>
      <c r="D36" s="59"/>
      <c r="E36" s="39"/>
      <c r="F36" s="40"/>
      <c r="G36" s="41"/>
      <c r="I36" s="42"/>
      <c r="J36" s="43"/>
      <c r="K36" s="44"/>
      <c r="L36" s="45"/>
      <c r="M36" s="55"/>
      <c r="N36" s="55"/>
      <c r="O36" s="46"/>
      <c r="P36" s="44"/>
      <c r="T36" s="281">
        <v>1275</v>
      </c>
      <c r="U36" s="282">
        <v>55</v>
      </c>
    </row>
    <row r="37" spans="1:21" ht="14.25" customHeight="1">
      <c r="A37" s="31" t="s">
        <v>19</v>
      </c>
      <c r="B37" s="31"/>
      <c r="C37" s="31"/>
      <c r="D37" s="60"/>
      <c r="E37" s="53" t="s">
        <v>0</v>
      </c>
      <c r="F37" s="47" t="s">
        <v>1</v>
      </c>
      <c r="G37" s="28"/>
      <c r="H37" s="32" t="s">
        <v>2</v>
      </c>
      <c r="I37" s="32"/>
      <c r="J37" s="32"/>
      <c r="K37" s="32"/>
      <c r="M37" s="56" t="s">
        <v>3</v>
      </c>
      <c r="N37" s="57" t="s">
        <v>3</v>
      </c>
      <c r="O37" s="28" t="s">
        <v>3</v>
      </c>
      <c r="P37" s="31"/>
      <c r="Q37" s="33"/>
      <c r="T37" s="281">
        <v>1280</v>
      </c>
      <c r="U37" s="282">
        <v>54</v>
      </c>
    </row>
    <row r="38" spans="20:21" ht="12.75">
      <c r="T38" s="281">
        <v>1285</v>
      </c>
      <c r="U38" s="282">
        <v>53</v>
      </c>
    </row>
    <row r="39" spans="20:21" ht="12.75">
      <c r="T39" s="281">
        <v>1290</v>
      </c>
      <c r="U39" s="282">
        <v>52</v>
      </c>
    </row>
    <row r="40" spans="20:21" ht="12.75">
      <c r="T40" s="281">
        <v>1295</v>
      </c>
      <c r="U40" s="282">
        <v>51</v>
      </c>
    </row>
    <row r="41" spans="20:21" ht="12.75">
      <c r="T41" s="281">
        <v>1300</v>
      </c>
      <c r="U41" s="282">
        <v>50</v>
      </c>
    </row>
    <row r="42" spans="20:21" ht="12.75">
      <c r="T42" s="281">
        <v>1305</v>
      </c>
      <c r="U42" s="282">
        <v>49</v>
      </c>
    </row>
    <row r="43" spans="20:21" ht="12.75">
      <c r="T43" s="281">
        <v>1310</v>
      </c>
      <c r="U43" s="282">
        <v>48</v>
      </c>
    </row>
    <row r="44" spans="20:21" ht="12.75">
      <c r="T44" s="281">
        <v>1315</v>
      </c>
      <c r="U44" s="282">
        <v>47</v>
      </c>
    </row>
    <row r="45" spans="20:21" ht="12.75">
      <c r="T45" s="281">
        <v>1320</v>
      </c>
      <c r="U45" s="282">
        <v>46</v>
      </c>
    </row>
    <row r="46" spans="20:21" ht="12.75">
      <c r="T46" s="281">
        <v>1325</v>
      </c>
      <c r="U46" s="282">
        <v>45</v>
      </c>
    </row>
    <row r="47" spans="20:21" ht="12.75">
      <c r="T47" s="281">
        <v>1330</v>
      </c>
      <c r="U47" s="282">
        <v>44</v>
      </c>
    </row>
    <row r="48" spans="20:21" ht="12.75">
      <c r="T48" s="281">
        <v>1335</v>
      </c>
      <c r="U48" s="282">
        <v>43</v>
      </c>
    </row>
    <row r="49" spans="20:21" ht="12.75">
      <c r="T49" s="281">
        <v>1340</v>
      </c>
      <c r="U49" s="282">
        <v>42</v>
      </c>
    </row>
    <row r="50" spans="20:21" ht="12.75">
      <c r="T50" s="281">
        <v>1345</v>
      </c>
      <c r="U50" s="282">
        <v>41</v>
      </c>
    </row>
    <row r="51" spans="20:21" ht="12.75">
      <c r="T51" s="281">
        <v>1350</v>
      </c>
      <c r="U51" s="282">
        <v>40</v>
      </c>
    </row>
    <row r="52" spans="20:21" ht="12.75">
      <c r="T52" s="281">
        <v>1355</v>
      </c>
      <c r="U52" s="282">
        <v>39</v>
      </c>
    </row>
    <row r="53" spans="20:21" ht="12.75">
      <c r="T53" s="281">
        <v>1365</v>
      </c>
      <c r="U53" s="282">
        <v>38</v>
      </c>
    </row>
    <row r="54" spans="20:21" ht="12.75">
      <c r="T54" s="281">
        <v>1375</v>
      </c>
      <c r="U54" s="282">
        <v>37</v>
      </c>
    </row>
    <row r="55" spans="20:21" ht="12.75">
      <c r="T55" s="281">
        <v>1385</v>
      </c>
      <c r="U55" s="282">
        <v>36</v>
      </c>
    </row>
    <row r="56" spans="20:21" ht="12.75">
      <c r="T56" s="281">
        <v>1395</v>
      </c>
      <c r="U56" s="282">
        <v>35</v>
      </c>
    </row>
    <row r="57" spans="20:21" ht="12.75">
      <c r="T57" s="281">
        <v>1405</v>
      </c>
      <c r="U57" s="282">
        <v>34</v>
      </c>
    </row>
    <row r="58" spans="20:21" ht="12.75">
      <c r="T58" s="281">
        <v>1415</v>
      </c>
      <c r="U58" s="282">
        <v>33</v>
      </c>
    </row>
    <row r="59" spans="20:21" ht="12.75">
      <c r="T59" s="281">
        <v>1425</v>
      </c>
      <c r="U59" s="282">
        <v>32</v>
      </c>
    </row>
    <row r="60" spans="20:21" ht="12.75">
      <c r="T60" s="281">
        <v>1435</v>
      </c>
      <c r="U60" s="282">
        <v>31</v>
      </c>
    </row>
    <row r="61" spans="20:21" ht="12.75">
      <c r="T61" s="281">
        <v>1445</v>
      </c>
      <c r="U61" s="282">
        <v>30</v>
      </c>
    </row>
    <row r="62" spans="20:21" ht="12.75">
      <c r="T62" s="281">
        <v>1455</v>
      </c>
      <c r="U62" s="282">
        <v>29</v>
      </c>
    </row>
    <row r="63" spans="20:21" ht="12.75">
      <c r="T63" s="281">
        <v>1465</v>
      </c>
      <c r="U63" s="282">
        <v>28</v>
      </c>
    </row>
    <row r="64" spans="20:21" ht="12.75">
      <c r="T64" s="281">
        <v>1475</v>
      </c>
      <c r="U64" s="282">
        <v>27</v>
      </c>
    </row>
    <row r="65" spans="20:21" ht="12.75">
      <c r="T65" s="281">
        <v>1485</v>
      </c>
      <c r="U65" s="282">
        <v>26</v>
      </c>
    </row>
    <row r="66" spans="20:21" ht="12.75">
      <c r="T66" s="281">
        <v>1495</v>
      </c>
      <c r="U66" s="282">
        <v>25</v>
      </c>
    </row>
    <row r="67" spans="20:21" ht="12.75">
      <c r="T67" s="281">
        <v>1505</v>
      </c>
      <c r="U67" s="282">
        <v>24</v>
      </c>
    </row>
    <row r="68" spans="20:21" ht="12.75">
      <c r="T68" s="281">
        <v>1515</v>
      </c>
      <c r="U68" s="282">
        <v>23</v>
      </c>
    </row>
    <row r="69" spans="20:21" ht="12.75">
      <c r="T69" s="281">
        <v>1525</v>
      </c>
      <c r="U69" s="282">
        <v>22</v>
      </c>
    </row>
    <row r="70" spans="20:21" ht="12.75">
      <c r="T70" s="281">
        <v>1535</v>
      </c>
      <c r="U70" s="282">
        <v>21</v>
      </c>
    </row>
    <row r="71" spans="20:21" ht="12.75">
      <c r="T71" s="281">
        <v>1545</v>
      </c>
      <c r="U71" s="282">
        <v>20</v>
      </c>
    </row>
    <row r="72" spans="20:21" ht="12.75">
      <c r="T72" s="281">
        <v>1555</v>
      </c>
      <c r="U72" s="282">
        <v>19</v>
      </c>
    </row>
    <row r="73" spans="20:21" ht="12.75">
      <c r="T73" s="281">
        <v>1565</v>
      </c>
      <c r="U73" s="282">
        <v>18</v>
      </c>
    </row>
    <row r="74" spans="20:21" ht="12.75">
      <c r="T74" s="281">
        <v>1575</v>
      </c>
      <c r="U74" s="282">
        <v>17</v>
      </c>
    </row>
    <row r="75" spans="20:21" ht="12.75">
      <c r="T75" s="281">
        <v>1585</v>
      </c>
      <c r="U75" s="282">
        <v>16</v>
      </c>
    </row>
    <row r="76" spans="20:21" ht="12.75">
      <c r="T76" s="281">
        <v>1595</v>
      </c>
      <c r="U76" s="282">
        <v>15</v>
      </c>
    </row>
    <row r="77" spans="20:21" ht="12.75">
      <c r="T77" s="281">
        <v>1605</v>
      </c>
      <c r="U77" s="282">
        <v>14</v>
      </c>
    </row>
    <row r="78" spans="20:21" ht="12.75">
      <c r="T78" s="281">
        <v>1615</v>
      </c>
      <c r="U78" s="282">
        <v>13</v>
      </c>
    </row>
    <row r="79" spans="20:21" ht="12.75">
      <c r="T79" s="281">
        <v>1625</v>
      </c>
      <c r="U79" s="282">
        <v>12</v>
      </c>
    </row>
    <row r="80" spans="20:21" ht="12.75">
      <c r="T80" s="281">
        <v>1645</v>
      </c>
      <c r="U80" s="282">
        <v>11</v>
      </c>
    </row>
    <row r="81" spans="20:21" ht="12.75">
      <c r="T81" s="281">
        <v>1665</v>
      </c>
      <c r="U81" s="282">
        <v>10</v>
      </c>
    </row>
    <row r="82" spans="20:21" ht="12.75">
      <c r="T82" s="281">
        <v>1685</v>
      </c>
      <c r="U82" s="282">
        <v>9</v>
      </c>
    </row>
    <row r="83" spans="20:21" ht="12.75">
      <c r="T83" s="281">
        <v>1705</v>
      </c>
      <c r="U83" s="282">
        <v>8</v>
      </c>
    </row>
    <row r="84" spans="20:21" ht="12.75">
      <c r="T84" s="281">
        <v>1725</v>
      </c>
      <c r="U84" s="282">
        <v>7</v>
      </c>
    </row>
    <row r="85" spans="20:21" ht="12.75">
      <c r="T85" s="281">
        <v>1745</v>
      </c>
      <c r="U85" s="282">
        <v>6</v>
      </c>
    </row>
    <row r="86" spans="20:21" ht="12.75">
      <c r="T86" s="281">
        <v>1765</v>
      </c>
      <c r="U86" s="282">
        <v>5</v>
      </c>
    </row>
    <row r="87" spans="20:21" ht="12.75">
      <c r="T87" s="281">
        <v>1785</v>
      </c>
      <c r="U87" s="282">
        <v>4</v>
      </c>
    </row>
    <row r="88" spans="20:21" ht="12.75">
      <c r="T88" s="281">
        <v>1805</v>
      </c>
      <c r="U88" s="282">
        <v>3</v>
      </c>
    </row>
    <row r="89" spans="20:21" ht="12.75">
      <c r="T89" s="281">
        <v>1825</v>
      </c>
      <c r="U89" s="282">
        <v>2</v>
      </c>
    </row>
    <row r="90" spans="20:21" ht="12.75">
      <c r="T90" s="281">
        <v>1845</v>
      </c>
      <c r="U90" s="282">
        <v>1</v>
      </c>
    </row>
  </sheetData>
  <sheetProtection/>
  <mergeCells count="18">
    <mergeCell ref="N5:P5"/>
    <mergeCell ref="N3:P3"/>
    <mergeCell ref="N4:P4"/>
    <mergeCell ref="I3:L3"/>
    <mergeCell ref="F6:F7"/>
    <mergeCell ref="B6:B7"/>
    <mergeCell ref="C6:C7"/>
    <mergeCell ref="D6:D7"/>
    <mergeCell ref="A1:P1"/>
    <mergeCell ref="A2:P2"/>
    <mergeCell ref="A3:C3"/>
    <mergeCell ref="D3:E3"/>
    <mergeCell ref="F3:G3"/>
    <mergeCell ref="G6:G7"/>
    <mergeCell ref="A4:C4"/>
    <mergeCell ref="D4:E4"/>
    <mergeCell ref="A6:A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drawing r:id="rId1"/>
</worksheet>
</file>

<file path=xl/worksheets/sheet7.xml><?xml version="1.0" encoding="utf-8"?>
<worksheet xmlns="http://schemas.openxmlformats.org/spreadsheetml/2006/main" xmlns:r="http://schemas.openxmlformats.org/officeDocument/2006/relationships">
  <sheetPr>
    <tabColor rgb="FF00B050"/>
  </sheetPr>
  <dimension ref="A1:U90"/>
  <sheetViews>
    <sheetView view="pageBreakPreview" zoomScale="80" zoomScaleSheetLayoutView="80" zoomScalePageLayoutView="0" workbookViewId="0" topLeftCell="A1">
      <selection activeCell="A1" sqref="A1:IV16384"/>
    </sheetView>
  </sheetViews>
  <sheetFormatPr defaultColWidth="9.140625" defaultRowHeight="12.75"/>
  <cols>
    <col min="1" max="1" width="4.8515625" style="28" customWidth="1"/>
    <col min="2" max="2" width="7.7109375" style="28" bestFit="1" customWidth="1"/>
    <col min="3" max="3" width="14.421875" style="21" customWidth="1"/>
    <col min="4" max="4" width="20.8515625" style="54" customWidth="1"/>
    <col min="5" max="5" width="28.28125" style="54" customWidth="1"/>
    <col min="6" max="6" width="9.28125" style="200" customWidth="1"/>
    <col min="7" max="7" width="7.57421875" style="29" customWidth="1"/>
    <col min="8" max="8" width="2.140625" style="21" customWidth="1"/>
    <col min="9" max="9" width="4.421875" style="28" customWidth="1"/>
    <col min="10" max="10" width="7.140625" style="28" hidden="1" customWidth="1"/>
    <col min="11" max="11" width="6.57421875" style="28" customWidth="1"/>
    <col min="12" max="12" width="12.7109375" style="30" customWidth="1"/>
    <col min="13" max="13" width="14.7109375" style="58" bestFit="1" customWidth="1"/>
    <col min="14" max="14" width="26.8515625" style="58" customWidth="1"/>
    <col min="15" max="15" width="9.57421875" style="200" customWidth="1"/>
    <col min="16" max="16" width="7.7109375" style="21" customWidth="1"/>
    <col min="17" max="17" width="5.7109375" style="21" customWidth="1"/>
    <col min="18" max="19" width="9.140625" style="21" customWidth="1"/>
    <col min="20" max="20" width="9.140625" style="284" hidden="1" customWidth="1"/>
    <col min="21" max="21" width="9.140625" style="282" hidden="1" customWidth="1"/>
    <col min="22" max="16384" width="9.140625" style="21" customWidth="1"/>
  </cols>
  <sheetData>
    <row r="1" spans="1:21" s="10" customFormat="1" ht="53.25" customHeight="1">
      <c r="A1" s="497" t="s">
        <v>492</v>
      </c>
      <c r="B1" s="497"/>
      <c r="C1" s="497"/>
      <c r="D1" s="497"/>
      <c r="E1" s="497"/>
      <c r="F1" s="497"/>
      <c r="G1" s="497"/>
      <c r="H1" s="497"/>
      <c r="I1" s="497"/>
      <c r="J1" s="497"/>
      <c r="K1" s="497"/>
      <c r="L1" s="497"/>
      <c r="M1" s="497"/>
      <c r="N1" s="497"/>
      <c r="O1" s="497"/>
      <c r="P1" s="497"/>
      <c r="T1" s="283">
        <v>5454</v>
      </c>
      <c r="U1" s="279">
        <v>100</v>
      </c>
    </row>
    <row r="2" spans="1:21" s="10" customFormat="1" ht="24.75" customHeight="1">
      <c r="A2" s="503" t="s">
        <v>498</v>
      </c>
      <c r="B2" s="503"/>
      <c r="C2" s="503"/>
      <c r="D2" s="503"/>
      <c r="E2" s="503"/>
      <c r="F2" s="503"/>
      <c r="G2" s="503"/>
      <c r="H2" s="503"/>
      <c r="I2" s="503"/>
      <c r="J2" s="503"/>
      <c r="K2" s="503"/>
      <c r="L2" s="503"/>
      <c r="M2" s="503"/>
      <c r="N2" s="503"/>
      <c r="O2" s="503"/>
      <c r="P2" s="503"/>
      <c r="T2" s="283">
        <v>5464</v>
      </c>
      <c r="U2" s="279">
        <v>99</v>
      </c>
    </row>
    <row r="3" spans="1:21" s="12" customFormat="1" ht="21.75" customHeight="1">
      <c r="A3" s="504" t="s">
        <v>78</v>
      </c>
      <c r="B3" s="504"/>
      <c r="C3" s="504"/>
      <c r="D3" s="505" t="s">
        <v>276</v>
      </c>
      <c r="E3" s="505"/>
      <c r="F3" s="506"/>
      <c r="G3" s="506"/>
      <c r="H3" s="11"/>
      <c r="I3" s="510"/>
      <c r="J3" s="510"/>
      <c r="K3" s="510"/>
      <c r="L3" s="510"/>
      <c r="M3" s="274" t="s">
        <v>325</v>
      </c>
      <c r="N3" s="509" t="s">
        <v>463</v>
      </c>
      <c r="O3" s="509"/>
      <c r="P3" s="509"/>
      <c r="T3" s="283">
        <v>5474</v>
      </c>
      <c r="U3" s="279">
        <v>98</v>
      </c>
    </row>
    <row r="4" spans="1:21" s="12" customFormat="1" ht="17.25" customHeight="1">
      <c r="A4" s="507" t="s">
        <v>68</v>
      </c>
      <c r="B4" s="507"/>
      <c r="C4" s="507"/>
      <c r="D4" s="508" t="s">
        <v>836</v>
      </c>
      <c r="E4" s="508"/>
      <c r="F4" s="201"/>
      <c r="G4" s="34"/>
      <c r="H4" s="34"/>
      <c r="I4" s="34"/>
      <c r="J4" s="34"/>
      <c r="K4" s="34"/>
      <c r="L4" s="35"/>
      <c r="M4" s="87" t="s">
        <v>76</v>
      </c>
      <c r="N4" s="511" t="s">
        <v>503</v>
      </c>
      <c r="O4" s="511"/>
      <c r="P4" s="511"/>
      <c r="T4" s="283">
        <v>5484</v>
      </c>
      <c r="U4" s="279">
        <v>97</v>
      </c>
    </row>
    <row r="5" spans="1:21" s="10" customFormat="1" ht="19.5" customHeight="1">
      <c r="A5" s="13"/>
      <c r="B5" s="13"/>
      <c r="C5" s="14"/>
      <c r="D5" s="15"/>
      <c r="E5" s="16"/>
      <c r="F5" s="202"/>
      <c r="G5" s="16"/>
      <c r="H5" s="16"/>
      <c r="I5" s="13"/>
      <c r="J5" s="13"/>
      <c r="K5" s="13"/>
      <c r="L5" s="17"/>
      <c r="M5" s="18"/>
      <c r="N5" s="512">
        <v>41511.5762443287</v>
      </c>
      <c r="O5" s="512"/>
      <c r="P5" s="512"/>
      <c r="T5" s="283">
        <v>5494</v>
      </c>
      <c r="U5" s="279">
        <v>96</v>
      </c>
    </row>
    <row r="6" spans="1:21" s="19" customFormat="1" ht="24.75" customHeight="1">
      <c r="A6" s="500" t="s">
        <v>12</v>
      </c>
      <c r="B6" s="501" t="s">
        <v>63</v>
      </c>
      <c r="C6" s="516" t="s">
        <v>75</v>
      </c>
      <c r="D6" s="515" t="s">
        <v>14</v>
      </c>
      <c r="E6" s="515" t="s">
        <v>493</v>
      </c>
      <c r="F6" s="517" t="s">
        <v>15</v>
      </c>
      <c r="G6" s="513" t="s">
        <v>179</v>
      </c>
      <c r="I6" s="297" t="s">
        <v>16</v>
      </c>
      <c r="J6" s="298"/>
      <c r="K6" s="298"/>
      <c r="L6" s="298"/>
      <c r="M6" s="298"/>
      <c r="N6" s="298"/>
      <c r="O6" s="345"/>
      <c r="P6" s="299"/>
      <c r="T6" s="284">
        <v>5504</v>
      </c>
      <c r="U6" s="282">
        <v>95</v>
      </c>
    </row>
    <row r="7" spans="1:21" ht="26.25" customHeight="1">
      <c r="A7" s="500"/>
      <c r="B7" s="502"/>
      <c r="C7" s="516"/>
      <c r="D7" s="515"/>
      <c r="E7" s="515"/>
      <c r="F7" s="517"/>
      <c r="G7" s="514"/>
      <c r="H7" s="20"/>
      <c r="I7" s="51" t="s">
        <v>12</v>
      </c>
      <c r="J7" s="48" t="s">
        <v>64</v>
      </c>
      <c r="K7" s="48" t="s">
        <v>63</v>
      </c>
      <c r="L7" s="49" t="s">
        <v>13</v>
      </c>
      <c r="M7" s="50" t="s">
        <v>14</v>
      </c>
      <c r="N7" s="50" t="s">
        <v>493</v>
      </c>
      <c r="O7" s="346" t="s">
        <v>15</v>
      </c>
      <c r="P7" s="48" t="s">
        <v>28</v>
      </c>
      <c r="T7" s="284">
        <v>5514</v>
      </c>
      <c r="U7" s="282">
        <v>94</v>
      </c>
    </row>
    <row r="8" spans="1:21" s="19" customFormat="1" ht="39.75" customHeight="1">
      <c r="A8" s="23">
        <v>1</v>
      </c>
      <c r="B8" s="312">
        <v>281</v>
      </c>
      <c r="C8" s="26">
        <v>30648</v>
      </c>
      <c r="D8" s="304" t="s">
        <v>557</v>
      </c>
      <c r="E8" s="305" t="s">
        <v>555</v>
      </c>
      <c r="F8" s="197">
        <v>5451</v>
      </c>
      <c r="G8" s="310">
        <v>8</v>
      </c>
      <c r="H8" s="22"/>
      <c r="I8" s="23">
        <v>1</v>
      </c>
      <c r="J8" s="24" t="s">
        <v>714</v>
      </c>
      <c r="K8" s="310">
        <v>349</v>
      </c>
      <c r="L8" s="26">
        <v>32874</v>
      </c>
      <c r="M8" s="52" t="s">
        <v>648</v>
      </c>
      <c r="N8" s="52" t="s">
        <v>646</v>
      </c>
      <c r="O8" s="197"/>
      <c r="P8" s="25"/>
      <c r="T8" s="284">
        <v>5524</v>
      </c>
      <c r="U8" s="282">
        <v>93</v>
      </c>
    </row>
    <row r="9" spans="1:21" s="19" customFormat="1" ht="39.75" customHeight="1">
      <c r="A9" s="23">
        <v>2</v>
      </c>
      <c r="B9" s="312">
        <v>305</v>
      </c>
      <c r="C9" s="26">
        <v>34647</v>
      </c>
      <c r="D9" s="304" t="s">
        <v>603</v>
      </c>
      <c r="E9" s="305" t="s">
        <v>601</v>
      </c>
      <c r="F9" s="197">
        <v>5673</v>
      </c>
      <c r="G9" s="310">
        <v>7</v>
      </c>
      <c r="H9" s="22"/>
      <c r="I9" s="23">
        <v>2</v>
      </c>
      <c r="J9" s="24" t="s">
        <v>715</v>
      </c>
      <c r="K9" s="310">
        <v>305</v>
      </c>
      <c r="L9" s="26">
        <v>34647</v>
      </c>
      <c r="M9" s="52" t="s">
        <v>603</v>
      </c>
      <c r="N9" s="52" t="s">
        <v>601</v>
      </c>
      <c r="O9" s="197"/>
      <c r="P9" s="25"/>
      <c r="T9" s="284">
        <v>5534</v>
      </c>
      <c r="U9" s="282">
        <v>92</v>
      </c>
    </row>
    <row r="10" spans="1:21" s="19" customFormat="1" ht="39.75" customHeight="1">
      <c r="A10" s="23">
        <v>3</v>
      </c>
      <c r="B10" s="312">
        <v>259</v>
      </c>
      <c r="C10" s="26">
        <v>34436</v>
      </c>
      <c r="D10" s="304" t="s">
        <v>526</v>
      </c>
      <c r="E10" s="305" t="s">
        <v>522</v>
      </c>
      <c r="F10" s="197">
        <v>5713</v>
      </c>
      <c r="G10" s="310">
        <v>6</v>
      </c>
      <c r="H10" s="22"/>
      <c r="I10" s="23">
        <v>3</v>
      </c>
      <c r="J10" s="24" t="s">
        <v>716</v>
      </c>
      <c r="K10" s="310">
        <v>329</v>
      </c>
      <c r="L10" s="26">
        <v>32779</v>
      </c>
      <c r="M10" s="52" t="s">
        <v>620</v>
      </c>
      <c r="N10" s="52" t="s">
        <v>618</v>
      </c>
      <c r="O10" s="197"/>
      <c r="P10" s="25"/>
      <c r="T10" s="284">
        <v>5544</v>
      </c>
      <c r="U10" s="282">
        <v>91</v>
      </c>
    </row>
    <row r="11" spans="1:21" s="19" customFormat="1" ht="39.75" customHeight="1">
      <c r="A11" s="23">
        <v>4</v>
      </c>
      <c r="B11" s="312">
        <v>329</v>
      </c>
      <c r="C11" s="26">
        <v>32779</v>
      </c>
      <c r="D11" s="304" t="s">
        <v>620</v>
      </c>
      <c r="E11" s="305" t="s">
        <v>618</v>
      </c>
      <c r="F11" s="197">
        <v>5733</v>
      </c>
      <c r="G11" s="310">
        <v>5</v>
      </c>
      <c r="H11" s="22"/>
      <c r="I11" s="23">
        <v>4</v>
      </c>
      <c r="J11" s="24" t="s">
        <v>717</v>
      </c>
      <c r="K11" s="310">
        <v>281</v>
      </c>
      <c r="L11" s="26">
        <v>30648</v>
      </c>
      <c r="M11" s="52" t="s">
        <v>557</v>
      </c>
      <c r="N11" s="52" t="s">
        <v>555</v>
      </c>
      <c r="O11" s="197"/>
      <c r="P11" s="25"/>
      <c r="T11" s="284">
        <v>5554</v>
      </c>
      <c r="U11" s="282">
        <v>90</v>
      </c>
    </row>
    <row r="12" spans="1:21" s="19" customFormat="1" ht="39.75" customHeight="1">
      <c r="A12" s="23">
        <v>5</v>
      </c>
      <c r="B12" s="312">
        <v>365</v>
      </c>
      <c r="C12" s="26">
        <v>32779</v>
      </c>
      <c r="D12" s="304" t="s">
        <v>659</v>
      </c>
      <c r="E12" s="305" t="s">
        <v>657</v>
      </c>
      <c r="F12" s="197">
        <v>5860</v>
      </c>
      <c r="G12" s="310">
        <v>4</v>
      </c>
      <c r="H12" s="22"/>
      <c r="I12" s="23">
        <v>5</v>
      </c>
      <c r="J12" s="24" t="s">
        <v>718</v>
      </c>
      <c r="K12" s="310">
        <v>259</v>
      </c>
      <c r="L12" s="26">
        <v>34436</v>
      </c>
      <c r="M12" s="52" t="s">
        <v>526</v>
      </c>
      <c r="N12" s="52" t="s">
        <v>522</v>
      </c>
      <c r="O12" s="197"/>
      <c r="P12" s="25"/>
      <c r="T12" s="284">
        <v>5564</v>
      </c>
      <c r="U12" s="282">
        <v>89</v>
      </c>
    </row>
    <row r="13" spans="1:21" s="19" customFormat="1" ht="39.75" customHeight="1">
      <c r="A13" s="23">
        <v>6</v>
      </c>
      <c r="B13" s="312">
        <v>349</v>
      </c>
      <c r="C13" s="26">
        <v>32874</v>
      </c>
      <c r="D13" s="304" t="s">
        <v>648</v>
      </c>
      <c r="E13" s="305" t="s">
        <v>646</v>
      </c>
      <c r="F13" s="197">
        <v>5894</v>
      </c>
      <c r="G13" s="310">
        <v>3</v>
      </c>
      <c r="H13" s="22"/>
      <c r="I13" s="23">
        <v>6</v>
      </c>
      <c r="J13" s="24" t="s">
        <v>719</v>
      </c>
      <c r="K13" s="310">
        <v>296</v>
      </c>
      <c r="L13" s="26" t="s">
        <v>575</v>
      </c>
      <c r="M13" s="52" t="s">
        <v>576</v>
      </c>
      <c r="N13" s="52" t="s">
        <v>572</v>
      </c>
      <c r="O13" s="197"/>
      <c r="P13" s="25"/>
      <c r="T13" s="284">
        <v>5574</v>
      </c>
      <c r="U13" s="282">
        <v>88</v>
      </c>
    </row>
    <row r="14" spans="1:21" s="19" customFormat="1" ht="39.75" customHeight="1">
      <c r="A14" s="23">
        <v>7</v>
      </c>
      <c r="B14" s="312">
        <v>346</v>
      </c>
      <c r="C14" s="26">
        <v>34524</v>
      </c>
      <c r="D14" s="304" t="s">
        <v>634</v>
      </c>
      <c r="E14" s="305" t="s">
        <v>632</v>
      </c>
      <c r="F14" s="197">
        <v>10132</v>
      </c>
      <c r="G14" s="310">
        <v>2</v>
      </c>
      <c r="H14" s="22"/>
      <c r="I14" s="23">
        <v>7</v>
      </c>
      <c r="J14" s="24" t="s">
        <v>720</v>
      </c>
      <c r="K14" s="310">
        <v>346</v>
      </c>
      <c r="L14" s="26">
        <v>34524</v>
      </c>
      <c r="M14" s="52" t="s">
        <v>634</v>
      </c>
      <c r="N14" s="52" t="s">
        <v>632</v>
      </c>
      <c r="O14" s="197"/>
      <c r="P14" s="25"/>
      <c r="T14" s="284">
        <v>5584</v>
      </c>
      <c r="U14" s="282">
        <v>87</v>
      </c>
    </row>
    <row r="15" spans="1:21" s="19" customFormat="1" ht="39.75" customHeight="1">
      <c r="A15" s="23">
        <v>8</v>
      </c>
      <c r="B15" s="312">
        <v>296</v>
      </c>
      <c r="C15" s="26" t="s">
        <v>575</v>
      </c>
      <c r="D15" s="304" t="s">
        <v>576</v>
      </c>
      <c r="E15" s="305" t="s">
        <v>572</v>
      </c>
      <c r="F15" s="197">
        <v>10430</v>
      </c>
      <c r="G15" s="310">
        <v>1</v>
      </c>
      <c r="H15" s="22"/>
      <c r="I15" s="23">
        <v>8</v>
      </c>
      <c r="J15" s="24" t="s">
        <v>721</v>
      </c>
      <c r="K15" s="310">
        <v>365</v>
      </c>
      <c r="L15" s="26">
        <v>32779</v>
      </c>
      <c r="M15" s="52" t="s">
        <v>659</v>
      </c>
      <c r="N15" s="52" t="s">
        <v>657</v>
      </c>
      <c r="O15" s="197"/>
      <c r="P15" s="25"/>
      <c r="T15" s="284">
        <v>5594</v>
      </c>
      <c r="U15" s="282">
        <v>86</v>
      </c>
    </row>
    <row r="16" spans="1:21" s="19" customFormat="1" ht="39.75" customHeight="1">
      <c r="A16" s="23"/>
      <c r="B16" s="312"/>
      <c r="C16" s="26"/>
      <c r="D16" s="304"/>
      <c r="E16" s="305"/>
      <c r="F16" s="197"/>
      <c r="G16" s="310"/>
      <c r="H16" s="22"/>
      <c r="I16" s="297" t="s">
        <v>17</v>
      </c>
      <c r="J16" s="298"/>
      <c r="K16" s="298"/>
      <c r="L16" s="298"/>
      <c r="M16" s="298"/>
      <c r="N16" s="298"/>
      <c r="O16" s="345"/>
      <c r="P16" s="299"/>
      <c r="T16" s="284">
        <v>5604</v>
      </c>
      <c r="U16" s="282">
        <v>85</v>
      </c>
    </row>
    <row r="17" spans="1:21" s="19" customFormat="1" ht="39.75" customHeight="1">
      <c r="A17" s="23"/>
      <c r="B17" s="312"/>
      <c r="C17" s="26"/>
      <c r="D17" s="304"/>
      <c r="E17" s="305"/>
      <c r="F17" s="197"/>
      <c r="G17" s="310"/>
      <c r="H17" s="22"/>
      <c r="I17" s="51" t="s">
        <v>12</v>
      </c>
      <c r="J17" s="48" t="s">
        <v>64</v>
      </c>
      <c r="K17" s="48" t="s">
        <v>63</v>
      </c>
      <c r="L17" s="49" t="s">
        <v>13</v>
      </c>
      <c r="M17" s="50" t="s">
        <v>14</v>
      </c>
      <c r="N17" s="50" t="s">
        <v>493</v>
      </c>
      <c r="O17" s="346" t="s">
        <v>15</v>
      </c>
      <c r="P17" s="48" t="s">
        <v>28</v>
      </c>
      <c r="T17" s="284">
        <v>5624</v>
      </c>
      <c r="U17" s="282">
        <v>84</v>
      </c>
    </row>
    <row r="18" spans="1:21" s="19" customFormat="1" ht="39.75" customHeight="1">
      <c r="A18" s="23"/>
      <c r="B18" s="312"/>
      <c r="C18" s="26"/>
      <c r="D18" s="304"/>
      <c r="E18" s="305"/>
      <c r="F18" s="197"/>
      <c r="G18" s="310"/>
      <c r="H18" s="22"/>
      <c r="I18" s="23">
        <v>1</v>
      </c>
      <c r="J18" s="24" t="s">
        <v>722</v>
      </c>
      <c r="K18" s="310" t="s">
        <v>843</v>
      </c>
      <c r="L18" s="26" t="s">
        <v>843</v>
      </c>
      <c r="M18" s="52" t="s">
        <v>843</v>
      </c>
      <c r="N18" s="52" t="s">
        <v>843</v>
      </c>
      <c r="O18" s="197"/>
      <c r="P18" s="25"/>
      <c r="T18" s="284">
        <v>5644</v>
      </c>
      <c r="U18" s="282">
        <v>83</v>
      </c>
    </row>
    <row r="19" spans="1:21" s="19" customFormat="1" ht="39.75" customHeight="1">
      <c r="A19" s="23"/>
      <c r="B19" s="312"/>
      <c r="C19" s="26"/>
      <c r="D19" s="304"/>
      <c r="E19" s="305"/>
      <c r="F19" s="197"/>
      <c r="G19" s="310"/>
      <c r="H19" s="22"/>
      <c r="I19" s="23">
        <v>2</v>
      </c>
      <c r="J19" s="24" t="s">
        <v>723</v>
      </c>
      <c r="K19" s="310" t="s">
        <v>843</v>
      </c>
      <c r="L19" s="26" t="s">
        <v>843</v>
      </c>
      <c r="M19" s="52" t="s">
        <v>843</v>
      </c>
      <c r="N19" s="52" t="s">
        <v>843</v>
      </c>
      <c r="O19" s="197"/>
      <c r="P19" s="25"/>
      <c r="T19" s="284">
        <v>5664</v>
      </c>
      <c r="U19" s="282">
        <v>82</v>
      </c>
    </row>
    <row r="20" spans="1:21" s="19" customFormat="1" ht="39.75" customHeight="1">
      <c r="A20" s="23"/>
      <c r="B20" s="312"/>
      <c r="C20" s="26"/>
      <c r="D20" s="304"/>
      <c r="E20" s="305"/>
      <c r="F20" s="197"/>
      <c r="G20" s="310"/>
      <c r="H20" s="22"/>
      <c r="I20" s="23">
        <v>3</v>
      </c>
      <c r="J20" s="24" t="s">
        <v>724</v>
      </c>
      <c r="K20" s="310" t="s">
        <v>843</v>
      </c>
      <c r="L20" s="26" t="s">
        <v>843</v>
      </c>
      <c r="M20" s="52" t="s">
        <v>843</v>
      </c>
      <c r="N20" s="52" t="s">
        <v>843</v>
      </c>
      <c r="O20" s="197"/>
      <c r="P20" s="25"/>
      <c r="T20" s="284">
        <v>5684</v>
      </c>
      <c r="U20" s="282">
        <v>81</v>
      </c>
    </row>
    <row r="21" spans="1:21" s="19" customFormat="1" ht="39.75" customHeight="1">
      <c r="A21" s="23"/>
      <c r="B21" s="312"/>
      <c r="C21" s="26"/>
      <c r="D21" s="304"/>
      <c r="E21" s="305"/>
      <c r="F21" s="197"/>
      <c r="G21" s="310"/>
      <c r="H21" s="22"/>
      <c r="I21" s="23">
        <v>4</v>
      </c>
      <c r="J21" s="24" t="s">
        <v>725</v>
      </c>
      <c r="K21" s="310" t="s">
        <v>843</v>
      </c>
      <c r="L21" s="26" t="s">
        <v>843</v>
      </c>
      <c r="M21" s="52" t="s">
        <v>843</v>
      </c>
      <c r="N21" s="52" t="s">
        <v>843</v>
      </c>
      <c r="O21" s="197"/>
      <c r="P21" s="25"/>
      <c r="T21" s="284">
        <v>5704</v>
      </c>
      <c r="U21" s="282">
        <v>80</v>
      </c>
    </row>
    <row r="22" spans="1:21" s="19" customFormat="1" ht="39.75" customHeight="1">
      <c r="A22" s="23"/>
      <c r="B22" s="312"/>
      <c r="C22" s="26"/>
      <c r="D22" s="304"/>
      <c r="E22" s="305"/>
      <c r="F22" s="197"/>
      <c r="G22" s="310"/>
      <c r="H22" s="22"/>
      <c r="I22" s="23">
        <v>5</v>
      </c>
      <c r="J22" s="24" t="s">
        <v>726</v>
      </c>
      <c r="K22" s="310" t="s">
        <v>843</v>
      </c>
      <c r="L22" s="26" t="s">
        <v>843</v>
      </c>
      <c r="M22" s="52" t="s">
        <v>843</v>
      </c>
      <c r="N22" s="52" t="s">
        <v>843</v>
      </c>
      <c r="O22" s="197"/>
      <c r="P22" s="25"/>
      <c r="T22" s="284">
        <v>5724</v>
      </c>
      <c r="U22" s="282">
        <v>79</v>
      </c>
    </row>
    <row r="23" spans="1:21" s="19" customFormat="1" ht="39.75" customHeight="1">
      <c r="A23" s="23"/>
      <c r="B23" s="312"/>
      <c r="C23" s="26"/>
      <c r="D23" s="304"/>
      <c r="E23" s="305"/>
      <c r="F23" s="197"/>
      <c r="G23" s="310"/>
      <c r="H23" s="22"/>
      <c r="I23" s="23">
        <v>6</v>
      </c>
      <c r="J23" s="24" t="s">
        <v>727</v>
      </c>
      <c r="K23" s="310" t="s">
        <v>843</v>
      </c>
      <c r="L23" s="26" t="s">
        <v>843</v>
      </c>
      <c r="M23" s="52" t="s">
        <v>843</v>
      </c>
      <c r="N23" s="52" t="s">
        <v>843</v>
      </c>
      <c r="O23" s="197"/>
      <c r="P23" s="25"/>
      <c r="T23" s="284">
        <v>5744</v>
      </c>
      <c r="U23" s="282">
        <v>78</v>
      </c>
    </row>
    <row r="24" spans="1:21" s="19" customFormat="1" ht="39.75" customHeight="1">
      <c r="A24" s="23"/>
      <c r="B24" s="312"/>
      <c r="C24" s="26"/>
      <c r="D24" s="304"/>
      <c r="E24" s="305"/>
      <c r="F24" s="197"/>
      <c r="G24" s="310"/>
      <c r="H24" s="22"/>
      <c r="I24" s="23">
        <v>7</v>
      </c>
      <c r="J24" s="24" t="s">
        <v>728</v>
      </c>
      <c r="K24" s="310" t="s">
        <v>843</v>
      </c>
      <c r="L24" s="26" t="s">
        <v>843</v>
      </c>
      <c r="M24" s="52" t="s">
        <v>843</v>
      </c>
      <c r="N24" s="52" t="s">
        <v>843</v>
      </c>
      <c r="O24" s="197"/>
      <c r="P24" s="25"/>
      <c r="T24" s="284">
        <v>5764</v>
      </c>
      <c r="U24" s="282">
        <v>77</v>
      </c>
    </row>
    <row r="25" spans="1:21" s="19" customFormat="1" ht="39.75" customHeight="1">
      <c r="A25" s="23"/>
      <c r="B25" s="312"/>
      <c r="C25" s="26"/>
      <c r="D25" s="304"/>
      <c r="E25" s="305"/>
      <c r="F25" s="197"/>
      <c r="G25" s="310"/>
      <c r="H25" s="22"/>
      <c r="I25" s="23">
        <v>8</v>
      </c>
      <c r="J25" s="24" t="s">
        <v>729</v>
      </c>
      <c r="K25" s="310" t="s">
        <v>843</v>
      </c>
      <c r="L25" s="26" t="s">
        <v>843</v>
      </c>
      <c r="M25" s="52" t="s">
        <v>843</v>
      </c>
      <c r="N25" s="52" t="s">
        <v>843</v>
      </c>
      <c r="O25" s="197"/>
      <c r="P25" s="25"/>
      <c r="T25" s="284">
        <v>5784</v>
      </c>
      <c r="U25" s="282">
        <v>76</v>
      </c>
    </row>
    <row r="26" spans="1:21" s="19" customFormat="1" ht="39.75" customHeight="1">
      <c r="A26" s="23"/>
      <c r="B26" s="312"/>
      <c r="C26" s="26"/>
      <c r="D26" s="304"/>
      <c r="E26" s="305"/>
      <c r="F26" s="197"/>
      <c r="G26" s="310"/>
      <c r="H26" s="22"/>
      <c r="I26" s="297" t="s">
        <v>18</v>
      </c>
      <c r="J26" s="298"/>
      <c r="K26" s="298"/>
      <c r="L26" s="298"/>
      <c r="M26" s="298"/>
      <c r="N26" s="298"/>
      <c r="O26" s="345"/>
      <c r="P26" s="299"/>
      <c r="T26" s="284">
        <v>5804</v>
      </c>
      <c r="U26" s="282">
        <v>75</v>
      </c>
    </row>
    <row r="27" spans="1:21" s="19" customFormat="1" ht="39.75" customHeight="1">
      <c r="A27" s="23"/>
      <c r="B27" s="312"/>
      <c r="C27" s="26"/>
      <c r="D27" s="304"/>
      <c r="E27" s="305"/>
      <c r="F27" s="197"/>
      <c r="G27" s="310"/>
      <c r="H27" s="22"/>
      <c r="I27" s="51" t="s">
        <v>12</v>
      </c>
      <c r="J27" s="48" t="s">
        <v>64</v>
      </c>
      <c r="K27" s="48" t="s">
        <v>63</v>
      </c>
      <c r="L27" s="49" t="s">
        <v>13</v>
      </c>
      <c r="M27" s="50" t="s">
        <v>14</v>
      </c>
      <c r="N27" s="50" t="s">
        <v>493</v>
      </c>
      <c r="O27" s="346" t="s">
        <v>15</v>
      </c>
      <c r="P27" s="48" t="s">
        <v>28</v>
      </c>
      <c r="T27" s="284">
        <v>5824</v>
      </c>
      <c r="U27" s="282">
        <v>74</v>
      </c>
    </row>
    <row r="28" spans="1:21" s="19" customFormat="1" ht="39.75" customHeight="1">
      <c r="A28" s="23"/>
      <c r="B28" s="312"/>
      <c r="C28" s="26"/>
      <c r="D28" s="304"/>
      <c r="E28" s="305"/>
      <c r="F28" s="197"/>
      <c r="G28" s="310"/>
      <c r="H28" s="22"/>
      <c r="I28" s="23">
        <v>1</v>
      </c>
      <c r="J28" s="24" t="s">
        <v>747</v>
      </c>
      <c r="K28" s="310" t="s">
        <v>843</v>
      </c>
      <c r="L28" s="26" t="s">
        <v>843</v>
      </c>
      <c r="M28" s="52" t="s">
        <v>843</v>
      </c>
      <c r="N28" s="52" t="s">
        <v>843</v>
      </c>
      <c r="O28" s="197"/>
      <c r="P28" s="25"/>
      <c r="T28" s="284">
        <v>5844</v>
      </c>
      <c r="U28" s="282">
        <v>73</v>
      </c>
    </row>
    <row r="29" spans="1:21" s="19" customFormat="1" ht="39.75" customHeight="1">
      <c r="A29" s="23"/>
      <c r="B29" s="312"/>
      <c r="C29" s="26"/>
      <c r="D29" s="304"/>
      <c r="E29" s="305"/>
      <c r="F29" s="197"/>
      <c r="G29" s="310"/>
      <c r="H29" s="22"/>
      <c r="I29" s="23">
        <v>2</v>
      </c>
      <c r="J29" s="24" t="s">
        <v>748</v>
      </c>
      <c r="K29" s="310" t="s">
        <v>843</v>
      </c>
      <c r="L29" s="26" t="s">
        <v>843</v>
      </c>
      <c r="M29" s="52" t="s">
        <v>843</v>
      </c>
      <c r="N29" s="52" t="s">
        <v>843</v>
      </c>
      <c r="O29" s="197"/>
      <c r="P29" s="25"/>
      <c r="T29" s="284">
        <v>5864</v>
      </c>
      <c r="U29" s="282">
        <v>72</v>
      </c>
    </row>
    <row r="30" spans="1:21" s="19" customFormat="1" ht="39.75" customHeight="1">
      <c r="A30" s="23"/>
      <c r="B30" s="312"/>
      <c r="C30" s="26"/>
      <c r="D30" s="304"/>
      <c r="E30" s="305"/>
      <c r="F30" s="197"/>
      <c r="G30" s="310"/>
      <c r="H30" s="22"/>
      <c r="I30" s="23">
        <v>3</v>
      </c>
      <c r="J30" s="24" t="s">
        <v>749</v>
      </c>
      <c r="K30" s="310" t="s">
        <v>843</v>
      </c>
      <c r="L30" s="26" t="s">
        <v>843</v>
      </c>
      <c r="M30" s="52" t="s">
        <v>843</v>
      </c>
      <c r="N30" s="52" t="s">
        <v>843</v>
      </c>
      <c r="O30" s="197"/>
      <c r="P30" s="25"/>
      <c r="T30" s="284">
        <v>5884</v>
      </c>
      <c r="U30" s="282">
        <v>71</v>
      </c>
    </row>
    <row r="31" spans="1:21" s="19" customFormat="1" ht="39.75" customHeight="1">
      <c r="A31" s="23"/>
      <c r="B31" s="312"/>
      <c r="C31" s="26"/>
      <c r="D31" s="304"/>
      <c r="E31" s="305"/>
      <c r="F31" s="197"/>
      <c r="G31" s="310"/>
      <c r="H31" s="22"/>
      <c r="I31" s="23">
        <v>4</v>
      </c>
      <c r="J31" s="24" t="s">
        <v>750</v>
      </c>
      <c r="K31" s="310" t="s">
        <v>843</v>
      </c>
      <c r="L31" s="26" t="s">
        <v>843</v>
      </c>
      <c r="M31" s="52" t="s">
        <v>843</v>
      </c>
      <c r="N31" s="52" t="s">
        <v>843</v>
      </c>
      <c r="O31" s="197"/>
      <c r="P31" s="25"/>
      <c r="T31" s="284">
        <v>5904</v>
      </c>
      <c r="U31" s="282">
        <v>70</v>
      </c>
    </row>
    <row r="32" spans="1:21" s="19" customFormat="1" ht="39.75" customHeight="1">
      <c r="A32" s="23"/>
      <c r="B32" s="312"/>
      <c r="C32" s="26"/>
      <c r="D32" s="304"/>
      <c r="E32" s="305"/>
      <c r="F32" s="197"/>
      <c r="G32" s="310"/>
      <c r="H32" s="22"/>
      <c r="I32" s="23">
        <v>5</v>
      </c>
      <c r="J32" s="24" t="s">
        <v>751</v>
      </c>
      <c r="K32" s="310" t="s">
        <v>843</v>
      </c>
      <c r="L32" s="26" t="s">
        <v>843</v>
      </c>
      <c r="M32" s="52" t="s">
        <v>843</v>
      </c>
      <c r="N32" s="52" t="s">
        <v>843</v>
      </c>
      <c r="O32" s="197"/>
      <c r="P32" s="25"/>
      <c r="T32" s="284">
        <v>5924</v>
      </c>
      <c r="U32" s="282">
        <v>69</v>
      </c>
    </row>
    <row r="33" spans="1:21" s="19" customFormat="1" ht="39.75" customHeight="1">
      <c r="A33" s="23"/>
      <c r="B33" s="312"/>
      <c r="C33" s="26"/>
      <c r="D33" s="304"/>
      <c r="E33" s="305"/>
      <c r="F33" s="197"/>
      <c r="G33" s="310"/>
      <c r="H33" s="22"/>
      <c r="I33" s="23">
        <v>6</v>
      </c>
      <c r="J33" s="24" t="s">
        <v>752</v>
      </c>
      <c r="K33" s="310" t="s">
        <v>843</v>
      </c>
      <c r="L33" s="26" t="s">
        <v>843</v>
      </c>
      <c r="M33" s="52" t="s">
        <v>843</v>
      </c>
      <c r="N33" s="52" t="s">
        <v>843</v>
      </c>
      <c r="O33" s="197"/>
      <c r="P33" s="25"/>
      <c r="T33" s="284">
        <v>5944</v>
      </c>
      <c r="U33" s="282">
        <v>68</v>
      </c>
    </row>
    <row r="34" spans="1:21" s="19" customFormat="1" ht="39.75" customHeight="1">
      <c r="A34" s="23"/>
      <c r="B34" s="312"/>
      <c r="C34" s="26"/>
      <c r="D34" s="304"/>
      <c r="E34" s="305"/>
      <c r="F34" s="197"/>
      <c r="G34" s="310"/>
      <c r="H34" s="22"/>
      <c r="I34" s="23">
        <v>7</v>
      </c>
      <c r="J34" s="24" t="s">
        <v>753</v>
      </c>
      <c r="K34" s="310" t="s">
        <v>843</v>
      </c>
      <c r="L34" s="26" t="s">
        <v>843</v>
      </c>
      <c r="M34" s="52" t="s">
        <v>843</v>
      </c>
      <c r="N34" s="52" t="s">
        <v>843</v>
      </c>
      <c r="O34" s="197"/>
      <c r="P34" s="25"/>
      <c r="T34" s="284">
        <v>5964</v>
      </c>
      <c r="U34" s="282">
        <v>67</v>
      </c>
    </row>
    <row r="35" spans="1:21" s="19" customFormat="1" ht="39.75" customHeight="1">
      <c r="A35" s="23"/>
      <c r="B35" s="312"/>
      <c r="C35" s="26"/>
      <c r="D35" s="304"/>
      <c r="E35" s="305"/>
      <c r="F35" s="197"/>
      <c r="G35" s="310"/>
      <c r="H35" s="22"/>
      <c r="I35" s="23">
        <v>8</v>
      </c>
      <c r="J35" s="24" t="s">
        <v>754</v>
      </c>
      <c r="K35" s="310" t="s">
        <v>843</v>
      </c>
      <c r="L35" s="26" t="s">
        <v>843</v>
      </c>
      <c r="M35" s="52" t="s">
        <v>843</v>
      </c>
      <c r="N35" s="52" t="s">
        <v>843</v>
      </c>
      <c r="O35" s="197"/>
      <c r="P35" s="25"/>
      <c r="T35" s="284">
        <v>5984</v>
      </c>
      <c r="U35" s="282">
        <v>66</v>
      </c>
    </row>
    <row r="36" spans="1:21" ht="13.5" customHeight="1">
      <c r="A36" s="37"/>
      <c r="B36" s="37"/>
      <c r="C36" s="38"/>
      <c r="D36" s="59"/>
      <c r="E36" s="39"/>
      <c r="F36" s="204"/>
      <c r="G36" s="41"/>
      <c r="I36" s="42"/>
      <c r="J36" s="43"/>
      <c r="K36" s="44"/>
      <c r="L36" s="45"/>
      <c r="M36" s="55"/>
      <c r="N36" s="55"/>
      <c r="O36" s="198"/>
      <c r="P36" s="44"/>
      <c r="T36" s="284">
        <v>10204</v>
      </c>
      <c r="U36" s="282">
        <v>55</v>
      </c>
    </row>
    <row r="37" spans="1:21" ht="14.25" customHeight="1">
      <c r="A37" s="31" t="s">
        <v>19</v>
      </c>
      <c r="B37" s="31"/>
      <c r="C37" s="31"/>
      <c r="D37" s="60"/>
      <c r="E37" s="53" t="s">
        <v>0</v>
      </c>
      <c r="F37" s="205" t="s">
        <v>1</v>
      </c>
      <c r="G37" s="28"/>
      <c r="H37" s="32" t="s">
        <v>2</v>
      </c>
      <c r="I37" s="32"/>
      <c r="J37" s="32"/>
      <c r="K37" s="32"/>
      <c r="M37" s="56" t="s">
        <v>3</v>
      </c>
      <c r="N37" s="57" t="s">
        <v>3</v>
      </c>
      <c r="O37" s="199" t="s">
        <v>3</v>
      </c>
      <c r="P37" s="31"/>
      <c r="Q37" s="33"/>
      <c r="T37" s="284">
        <v>10224</v>
      </c>
      <c r="U37" s="282">
        <v>54</v>
      </c>
    </row>
    <row r="38" spans="20:21" ht="12.75">
      <c r="T38" s="284">
        <v>10244</v>
      </c>
      <c r="U38" s="282">
        <v>53</v>
      </c>
    </row>
    <row r="39" spans="20:21" ht="12.75">
      <c r="T39" s="284">
        <v>10264</v>
      </c>
      <c r="U39" s="282">
        <v>52</v>
      </c>
    </row>
    <row r="40" spans="20:21" ht="12.75">
      <c r="T40" s="284">
        <v>10284</v>
      </c>
      <c r="U40" s="282">
        <v>51</v>
      </c>
    </row>
    <row r="41" spans="20:21" ht="12.75">
      <c r="T41" s="284">
        <v>10304</v>
      </c>
      <c r="U41" s="282">
        <v>50</v>
      </c>
    </row>
    <row r="42" spans="20:21" ht="12.75">
      <c r="T42" s="284">
        <v>10334</v>
      </c>
      <c r="U42" s="282">
        <v>49</v>
      </c>
    </row>
    <row r="43" spans="20:21" ht="12.75">
      <c r="T43" s="284">
        <v>10364</v>
      </c>
      <c r="U43" s="282">
        <v>48</v>
      </c>
    </row>
    <row r="44" spans="20:21" ht="12.75">
      <c r="T44" s="284">
        <v>10394</v>
      </c>
      <c r="U44" s="282">
        <v>47</v>
      </c>
    </row>
    <row r="45" spans="20:21" ht="12.75">
      <c r="T45" s="284">
        <v>10424</v>
      </c>
      <c r="U45" s="282">
        <v>46</v>
      </c>
    </row>
    <row r="46" spans="20:21" ht="12.75">
      <c r="T46" s="284">
        <v>10454</v>
      </c>
      <c r="U46" s="282">
        <v>45</v>
      </c>
    </row>
    <row r="47" spans="20:21" ht="12.75">
      <c r="T47" s="284">
        <v>10484</v>
      </c>
      <c r="U47" s="282">
        <v>44</v>
      </c>
    </row>
    <row r="48" spans="20:21" ht="12.75">
      <c r="T48" s="284">
        <v>10514</v>
      </c>
      <c r="U48" s="282">
        <v>43</v>
      </c>
    </row>
    <row r="49" spans="20:21" ht="12.75">
      <c r="T49" s="284">
        <v>10544</v>
      </c>
      <c r="U49" s="282">
        <v>42</v>
      </c>
    </row>
    <row r="50" spans="20:21" ht="12.75">
      <c r="T50" s="284">
        <v>10574</v>
      </c>
      <c r="U50" s="282">
        <v>41</v>
      </c>
    </row>
    <row r="51" spans="20:21" ht="12.75">
      <c r="T51" s="284">
        <v>10604</v>
      </c>
      <c r="U51" s="282">
        <v>40</v>
      </c>
    </row>
    <row r="52" spans="20:21" ht="12.75">
      <c r="T52" s="284">
        <v>10634</v>
      </c>
      <c r="U52" s="282">
        <v>39</v>
      </c>
    </row>
    <row r="53" spans="20:21" ht="12.75">
      <c r="T53" s="284">
        <v>10664</v>
      </c>
      <c r="U53" s="282">
        <v>38</v>
      </c>
    </row>
    <row r="54" spans="20:21" ht="12.75">
      <c r="T54" s="284">
        <v>10694</v>
      </c>
      <c r="U54" s="282">
        <v>37</v>
      </c>
    </row>
    <row r="55" spans="20:21" ht="12.75">
      <c r="T55" s="284">
        <v>10734</v>
      </c>
      <c r="U55" s="282">
        <v>36</v>
      </c>
    </row>
    <row r="56" spans="20:21" ht="12.75">
      <c r="T56" s="284">
        <v>10774</v>
      </c>
      <c r="U56" s="282">
        <v>35</v>
      </c>
    </row>
    <row r="57" spans="20:21" ht="12.75">
      <c r="T57" s="284">
        <v>10814</v>
      </c>
      <c r="U57" s="282">
        <v>34</v>
      </c>
    </row>
    <row r="58" spans="20:21" ht="12.75">
      <c r="T58" s="284">
        <v>10854</v>
      </c>
      <c r="U58" s="282">
        <v>33</v>
      </c>
    </row>
    <row r="59" spans="20:21" ht="12.75">
      <c r="T59" s="284">
        <v>10894</v>
      </c>
      <c r="U59" s="282">
        <v>32</v>
      </c>
    </row>
    <row r="60" spans="20:21" ht="12.75">
      <c r="T60" s="284">
        <v>10934</v>
      </c>
      <c r="U60" s="282">
        <v>31</v>
      </c>
    </row>
    <row r="61" spans="20:21" ht="12.75">
      <c r="T61" s="284">
        <v>10974</v>
      </c>
      <c r="U61" s="282">
        <v>30</v>
      </c>
    </row>
    <row r="62" spans="20:21" ht="12.75">
      <c r="T62" s="284">
        <v>11014</v>
      </c>
      <c r="U62" s="282">
        <v>29</v>
      </c>
    </row>
    <row r="63" spans="20:21" ht="12.75">
      <c r="T63" s="284">
        <v>11054</v>
      </c>
      <c r="U63" s="282">
        <v>28</v>
      </c>
    </row>
    <row r="64" spans="20:21" ht="12.75">
      <c r="T64" s="284">
        <v>11094</v>
      </c>
      <c r="U64" s="282">
        <v>27</v>
      </c>
    </row>
    <row r="65" spans="20:21" ht="12.75">
      <c r="T65" s="284">
        <v>11134</v>
      </c>
      <c r="U65" s="282">
        <v>26</v>
      </c>
    </row>
    <row r="66" spans="20:21" ht="12.75">
      <c r="T66" s="284">
        <v>11174</v>
      </c>
      <c r="U66" s="282">
        <v>25</v>
      </c>
    </row>
    <row r="67" spans="20:21" ht="12.75">
      <c r="T67" s="284">
        <v>11224</v>
      </c>
      <c r="U67" s="282">
        <v>24</v>
      </c>
    </row>
    <row r="68" spans="20:21" ht="12.75">
      <c r="T68" s="284">
        <v>11274</v>
      </c>
      <c r="U68" s="282">
        <v>23</v>
      </c>
    </row>
    <row r="69" spans="20:21" ht="12.75">
      <c r="T69" s="284">
        <v>11324</v>
      </c>
      <c r="U69" s="282">
        <v>22</v>
      </c>
    </row>
    <row r="70" spans="20:21" ht="12.75">
      <c r="T70" s="284">
        <v>11374</v>
      </c>
      <c r="U70" s="282">
        <v>21</v>
      </c>
    </row>
    <row r="71" spans="20:21" ht="12.75">
      <c r="T71" s="284">
        <v>11424</v>
      </c>
      <c r="U71" s="282">
        <v>20</v>
      </c>
    </row>
    <row r="72" spans="20:21" ht="12.75">
      <c r="T72" s="284">
        <v>11474</v>
      </c>
      <c r="U72" s="282">
        <v>19</v>
      </c>
    </row>
    <row r="73" spans="20:21" ht="12.75">
      <c r="T73" s="284">
        <v>11534</v>
      </c>
      <c r="U73" s="282">
        <v>18</v>
      </c>
    </row>
    <row r="74" spans="20:21" ht="12.75">
      <c r="T74" s="284">
        <v>11594</v>
      </c>
      <c r="U74" s="282">
        <v>17</v>
      </c>
    </row>
    <row r="75" spans="20:21" ht="12.75">
      <c r="T75" s="284">
        <v>11654</v>
      </c>
      <c r="U75" s="282">
        <v>16</v>
      </c>
    </row>
    <row r="76" spans="20:21" ht="12.75">
      <c r="T76" s="284">
        <v>11714</v>
      </c>
      <c r="U76" s="282">
        <v>15</v>
      </c>
    </row>
    <row r="77" spans="20:21" ht="12.75">
      <c r="T77" s="284">
        <v>11774</v>
      </c>
      <c r="U77" s="282">
        <v>14</v>
      </c>
    </row>
    <row r="78" spans="20:21" ht="12.75">
      <c r="T78" s="284">
        <v>11834</v>
      </c>
      <c r="U78" s="282">
        <v>13</v>
      </c>
    </row>
    <row r="79" spans="20:21" ht="12.75">
      <c r="T79" s="284">
        <v>11914</v>
      </c>
      <c r="U79" s="282">
        <v>12</v>
      </c>
    </row>
    <row r="80" spans="20:21" ht="12.75">
      <c r="T80" s="284">
        <v>11994</v>
      </c>
      <c r="U80" s="282">
        <v>11</v>
      </c>
    </row>
    <row r="81" spans="20:21" ht="12.75">
      <c r="T81" s="284">
        <v>12074</v>
      </c>
      <c r="U81" s="282">
        <v>10</v>
      </c>
    </row>
    <row r="82" spans="20:21" ht="12.75">
      <c r="T82" s="284">
        <v>12154</v>
      </c>
      <c r="U82" s="282">
        <v>9</v>
      </c>
    </row>
    <row r="83" spans="20:21" ht="12.75">
      <c r="T83" s="284">
        <v>12234</v>
      </c>
      <c r="U83" s="282">
        <v>8</v>
      </c>
    </row>
    <row r="84" spans="20:21" ht="12.75">
      <c r="T84" s="284">
        <v>12314</v>
      </c>
      <c r="U84" s="282">
        <v>7</v>
      </c>
    </row>
    <row r="85" spans="20:21" ht="12.75">
      <c r="T85" s="284">
        <v>12414</v>
      </c>
      <c r="U85" s="282">
        <v>6</v>
      </c>
    </row>
    <row r="86" spans="20:21" ht="12.75">
      <c r="T86" s="284">
        <v>12514</v>
      </c>
      <c r="U86" s="282">
        <v>5</v>
      </c>
    </row>
    <row r="87" spans="20:21" ht="12.75">
      <c r="T87" s="284">
        <v>12614</v>
      </c>
      <c r="U87" s="282">
        <v>4</v>
      </c>
    </row>
    <row r="88" spans="20:21" ht="12.75">
      <c r="T88" s="284">
        <v>12714</v>
      </c>
      <c r="U88" s="282">
        <v>3</v>
      </c>
    </row>
    <row r="89" spans="20:21" ht="12.75">
      <c r="T89" s="284">
        <v>12814</v>
      </c>
      <c r="U89" s="282">
        <v>2</v>
      </c>
    </row>
    <row r="90" spans="20:21" ht="12.75">
      <c r="T90" s="284">
        <v>12954</v>
      </c>
      <c r="U90" s="282">
        <v>1</v>
      </c>
    </row>
  </sheetData>
  <sheetProtection/>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6" r:id="rId2"/>
  <drawing r:id="rId1"/>
</worksheet>
</file>

<file path=xl/worksheets/sheet8.xml><?xml version="1.0" encoding="utf-8"?>
<worksheet xmlns="http://schemas.openxmlformats.org/spreadsheetml/2006/main" xmlns:r="http://schemas.openxmlformats.org/officeDocument/2006/relationships">
  <sheetPr>
    <tabColor rgb="FF00B050"/>
  </sheetPr>
  <dimension ref="A1:U86"/>
  <sheetViews>
    <sheetView view="pageBreakPreview" zoomScale="90" zoomScaleSheetLayoutView="90" zoomScalePageLayoutView="0" workbookViewId="0" topLeftCell="A4">
      <selection activeCell="A1" sqref="A1:IV16384"/>
    </sheetView>
  </sheetViews>
  <sheetFormatPr defaultColWidth="9.140625" defaultRowHeight="12.75"/>
  <cols>
    <col min="1" max="1" width="4.8515625" style="28" customWidth="1"/>
    <col min="2" max="2" width="10.00390625" style="28" bestFit="1" customWidth="1"/>
    <col min="3" max="3" width="14.421875" style="21" customWidth="1"/>
    <col min="4" max="4" width="22.140625" style="54" customWidth="1"/>
    <col min="5" max="5" width="32.8515625" style="54" customWidth="1"/>
    <col min="6" max="6" width="9.28125" style="200" customWidth="1"/>
    <col min="7" max="7" width="7.57421875" style="29" customWidth="1"/>
    <col min="8" max="8" width="2.140625" style="21" customWidth="1"/>
    <col min="9" max="9" width="4.421875" style="28" customWidth="1"/>
    <col min="10" max="10" width="5.421875" style="28" hidden="1" customWidth="1"/>
    <col min="11" max="11" width="6.57421875" style="28" customWidth="1"/>
    <col min="12" max="12" width="11.57421875" style="30" customWidth="1"/>
    <col min="13" max="13" width="19.00390625" style="58" bestFit="1" customWidth="1"/>
    <col min="14" max="14" width="39.7109375" style="58" bestFit="1" customWidth="1"/>
    <col min="15" max="15" width="9.57421875" style="200" customWidth="1"/>
    <col min="16" max="16" width="7.7109375" style="21" customWidth="1"/>
    <col min="17" max="17" width="5.7109375" style="21" customWidth="1"/>
    <col min="18" max="19" width="9.140625" style="21" customWidth="1"/>
    <col min="20" max="20" width="9.140625" style="284" hidden="1" customWidth="1"/>
    <col min="21" max="21" width="9.140625" style="282" hidden="1" customWidth="1"/>
    <col min="22" max="16384" width="9.140625" style="21" customWidth="1"/>
  </cols>
  <sheetData>
    <row r="1" spans="1:21" s="10" customFormat="1" ht="50.25" customHeight="1">
      <c r="A1" s="497" t="s">
        <v>492</v>
      </c>
      <c r="B1" s="497"/>
      <c r="C1" s="497"/>
      <c r="D1" s="497"/>
      <c r="E1" s="497"/>
      <c r="F1" s="497"/>
      <c r="G1" s="497"/>
      <c r="H1" s="497"/>
      <c r="I1" s="497"/>
      <c r="J1" s="497"/>
      <c r="K1" s="497"/>
      <c r="L1" s="497"/>
      <c r="M1" s="497"/>
      <c r="N1" s="497"/>
      <c r="O1" s="497"/>
      <c r="P1" s="497"/>
      <c r="T1" s="283">
        <v>41514</v>
      </c>
      <c r="U1" s="279">
        <v>100</v>
      </c>
    </row>
    <row r="2" spans="1:21" s="10" customFormat="1" ht="24.75" customHeight="1">
      <c r="A2" s="503" t="s">
        <v>498</v>
      </c>
      <c r="B2" s="503"/>
      <c r="C2" s="503"/>
      <c r="D2" s="503"/>
      <c r="E2" s="503"/>
      <c r="F2" s="503"/>
      <c r="G2" s="503"/>
      <c r="H2" s="503"/>
      <c r="I2" s="503"/>
      <c r="J2" s="503"/>
      <c r="K2" s="503"/>
      <c r="L2" s="503"/>
      <c r="M2" s="503"/>
      <c r="N2" s="503"/>
      <c r="O2" s="503"/>
      <c r="P2" s="503"/>
      <c r="T2" s="283">
        <v>41564</v>
      </c>
      <c r="U2" s="279">
        <v>99</v>
      </c>
    </row>
    <row r="3" spans="1:21" s="12" customFormat="1" ht="29.25" customHeight="1">
      <c r="A3" s="504" t="s">
        <v>78</v>
      </c>
      <c r="B3" s="504"/>
      <c r="C3" s="504"/>
      <c r="D3" s="505" t="s">
        <v>181</v>
      </c>
      <c r="E3" s="505"/>
      <c r="F3" s="506"/>
      <c r="G3" s="506"/>
      <c r="H3" s="11"/>
      <c r="I3" s="510"/>
      <c r="J3" s="510"/>
      <c r="K3" s="510"/>
      <c r="L3" s="510"/>
      <c r="M3" s="274" t="s">
        <v>325</v>
      </c>
      <c r="N3" s="509" t="s">
        <v>466</v>
      </c>
      <c r="O3" s="509"/>
      <c r="P3" s="509"/>
      <c r="T3" s="283">
        <v>41614</v>
      </c>
      <c r="U3" s="279">
        <v>98</v>
      </c>
    </row>
    <row r="4" spans="1:21" s="12" customFormat="1" ht="17.25" customHeight="1">
      <c r="A4" s="507" t="s">
        <v>68</v>
      </c>
      <c r="B4" s="507"/>
      <c r="C4" s="507"/>
      <c r="D4" s="508" t="s">
        <v>836</v>
      </c>
      <c r="E4" s="508"/>
      <c r="F4" s="201"/>
      <c r="G4" s="34"/>
      <c r="H4" s="34"/>
      <c r="I4" s="34"/>
      <c r="J4" s="34"/>
      <c r="K4" s="34"/>
      <c r="L4" s="35"/>
      <c r="M4" s="87" t="s">
        <v>5</v>
      </c>
      <c r="N4" s="511" t="s">
        <v>504</v>
      </c>
      <c r="O4" s="511"/>
      <c r="P4" s="511"/>
      <c r="T4" s="283">
        <v>41664</v>
      </c>
      <c r="U4" s="279">
        <v>97</v>
      </c>
    </row>
    <row r="5" spans="1:21" s="10" customFormat="1" ht="15" customHeight="1">
      <c r="A5" s="13"/>
      <c r="B5" s="13"/>
      <c r="C5" s="14"/>
      <c r="D5" s="15"/>
      <c r="E5" s="16"/>
      <c r="F5" s="202"/>
      <c r="G5" s="16"/>
      <c r="H5" s="16"/>
      <c r="I5" s="13"/>
      <c r="J5" s="13"/>
      <c r="K5" s="13"/>
      <c r="L5" s="17"/>
      <c r="M5" s="18"/>
      <c r="N5" s="518">
        <v>41511.57663645833</v>
      </c>
      <c r="O5" s="518"/>
      <c r="P5" s="518"/>
      <c r="T5" s="283">
        <v>41714</v>
      </c>
      <c r="U5" s="279">
        <v>96</v>
      </c>
    </row>
    <row r="6" spans="1:21" s="19" customFormat="1" ht="18.75" customHeight="1">
      <c r="A6" s="500" t="s">
        <v>12</v>
      </c>
      <c r="B6" s="501" t="s">
        <v>63</v>
      </c>
      <c r="C6" s="516" t="s">
        <v>75</v>
      </c>
      <c r="D6" s="515" t="s">
        <v>14</v>
      </c>
      <c r="E6" s="515" t="s">
        <v>493</v>
      </c>
      <c r="F6" s="517" t="s">
        <v>15</v>
      </c>
      <c r="G6" s="513" t="s">
        <v>179</v>
      </c>
      <c r="I6" s="297" t="s">
        <v>16</v>
      </c>
      <c r="J6" s="298"/>
      <c r="K6" s="298"/>
      <c r="L6" s="298"/>
      <c r="M6" s="298"/>
      <c r="N6" s="298"/>
      <c r="O6" s="298"/>
      <c r="P6" s="299"/>
      <c r="T6" s="284">
        <v>41774</v>
      </c>
      <c r="U6" s="282">
        <v>95</v>
      </c>
    </row>
    <row r="7" spans="1:21" ht="26.25" customHeight="1">
      <c r="A7" s="500"/>
      <c r="B7" s="502"/>
      <c r="C7" s="516"/>
      <c r="D7" s="515"/>
      <c r="E7" s="515"/>
      <c r="F7" s="517"/>
      <c r="G7" s="514"/>
      <c r="H7" s="20"/>
      <c r="I7" s="51" t="s">
        <v>12</v>
      </c>
      <c r="J7" s="51" t="s">
        <v>64</v>
      </c>
      <c r="K7" s="51" t="s">
        <v>63</v>
      </c>
      <c r="L7" s="134" t="s">
        <v>13</v>
      </c>
      <c r="M7" s="135" t="s">
        <v>14</v>
      </c>
      <c r="N7" s="135" t="s">
        <v>493</v>
      </c>
      <c r="O7" s="196" t="s">
        <v>15</v>
      </c>
      <c r="P7" s="51" t="s">
        <v>28</v>
      </c>
      <c r="T7" s="284">
        <v>41834</v>
      </c>
      <c r="U7" s="282">
        <v>94</v>
      </c>
    </row>
    <row r="8" spans="1:21" s="19" customFormat="1" ht="33.75" customHeight="1">
      <c r="A8" s="23">
        <v>1</v>
      </c>
      <c r="B8" s="312">
        <v>255</v>
      </c>
      <c r="C8" s="26">
        <v>33458</v>
      </c>
      <c r="D8" s="304" t="s">
        <v>530</v>
      </c>
      <c r="E8" s="305" t="s">
        <v>522</v>
      </c>
      <c r="F8" s="197">
        <v>43885</v>
      </c>
      <c r="G8" s="310">
        <v>8</v>
      </c>
      <c r="H8" s="22"/>
      <c r="I8" s="23">
        <v>1</v>
      </c>
      <c r="J8" s="24" t="s">
        <v>694</v>
      </c>
      <c r="K8" s="310">
        <v>353</v>
      </c>
      <c r="L8" s="26">
        <v>34335</v>
      </c>
      <c r="M8" s="52" t="s">
        <v>649</v>
      </c>
      <c r="N8" s="52" t="s">
        <v>646</v>
      </c>
      <c r="O8" s="197"/>
      <c r="P8" s="25"/>
      <c r="T8" s="284">
        <v>41894</v>
      </c>
      <c r="U8" s="282">
        <v>93</v>
      </c>
    </row>
    <row r="9" spans="1:21" s="19" customFormat="1" ht="33.75" customHeight="1">
      <c r="A9" s="23">
        <v>2</v>
      </c>
      <c r="B9" s="312">
        <v>280</v>
      </c>
      <c r="C9" s="26">
        <v>33285</v>
      </c>
      <c r="D9" s="304" t="s">
        <v>559</v>
      </c>
      <c r="E9" s="305" t="s">
        <v>555</v>
      </c>
      <c r="F9" s="197">
        <v>43992</v>
      </c>
      <c r="G9" s="310">
        <v>7</v>
      </c>
      <c r="H9" s="22"/>
      <c r="I9" s="23">
        <v>2</v>
      </c>
      <c r="J9" s="24" t="s">
        <v>695</v>
      </c>
      <c r="K9" s="310">
        <v>313</v>
      </c>
      <c r="L9" s="26">
        <v>35354</v>
      </c>
      <c r="M9" s="52" t="s">
        <v>604</v>
      </c>
      <c r="N9" s="52" t="s">
        <v>601</v>
      </c>
      <c r="O9" s="197"/>
      <c r="P9" s="25"/>
      <c r="T9" s="284">
        <v>41954</v>
      </c>
      <c r="U9" s="282">
        <v>92</v>
      </c>
    </row>
    <row r="10" spans="1:21" s="19" customFormat="1" ht="33.75" customHeight="1">
      <c r="A10" s="23">
        <v>3</v>
      </c>
      <c r="B10" s="312">
        <v>342</v>
      </c>
      <c r="C10" s="26">
        <v>32983</v>
      </c>
      <c r="D10" s="304" t="s">
        <v>635</v>
      </c>
      <c r="E10" s="305" t="s">
        <v>632</v>
      </c>
      <c r="F10" s="197">
        <v>44390</v>
      </c>
      <c r="G10" s="310">
        <v>6</v>
      </c>
      <c r="H10" s="22"/>
      <c r="I10" s="23">
        <v>3</v>
      </c>
      <c r="J10" s="24" t="s">
        <v>696</v>
      </c>
      <c r="K10" s="310">
        <v>323</v>
      </c>
      <c r="L10" s="26">
        <v>30989</v>
      </c>
      <c r="M10" s="52" t="s">
        <v>621</v>
      </c>
      <c r="N10" s="52" t="s">
        <v>618</v>
      </c>
      <c r="O10" s="197"/>
      <c r="P10" s="25"/>
      <c r="T10" s="284">
        <v>42014</v>
      </c>
      <c r="U10" s="282">
        <v>91</v>
      </c>
    </row>
    <row r="11" spans="1:21" s="19" customFormat="1" ht="33.75" customHeight="1">
      <c r="A11" s="23">
        <v>4</v>
      </c>
      <c r="B11" s="312">
        <v>298</v>
      </c>
      <c r="C11" s="26" t="s">
        <v>579</v>
      </c>
      <c r="D11" s="304" t="s">
        <v>580</v>
      </c>
      <c r="E11" s="305" t="s">
        <v>572</v>
      </c>
      <c r="F11" s="197">
        <v>44610</v>
      </c>
      <c r="G11" s="310">
        <v>5</v>
      </c>
      <c r="H11" s="22"/>
      <c r="I11" s="23">
        <v>4</v>
      </c>
      <c r="J11" s="24" t="s">
        <v>697</v>
      </c>
      <c r="K11" s="310">
        <v>280</v>
      </c>
      <c r="L11" s="26">
        <v>33285</v>
      </c>
      <c r="M11" s="52" t="s">
        <v>559</v>
      </c>
      <c r="N11" s="52" t="s">
        <v>555</v>
      </c>
      <c r="O11" s="197"/>
      <c r="P11" s="25"/>
      <c r="T11" s="284">
        <v>42084</v>
      </c>
      <c r="U11" s="282">
        <v>90</v>
      </c>
    </row>
    <row r="12" spans="1:21" s="19" customFormat="1" ht="33.75" customHeight="1">
      <c r="A12" s="23">
        <v>5</v>
      </c>
      <c r="B12" s="312">
        <v>323</v>
      </c>
      <c r="C12" s="26">
        <v>30989</v>
      </c>
      <c r="D12" s="304" t="s">
        <v>621</v>
      </c>
      <c r="E12" s="305" t="s">
        <v>618</v>
      </c>
      <c r="F12" s="197">
        <v>45335</v>
      </c>
      <c r="G12" s="310">
        <v>4</v>
      </c>
      <c r="H12" s="22"/>
      <c r="I12" s="23">
        <v>5</v>
      </c>
      <c r="J12" s="24" t="s">
        <v>698</v>
      </c>
      <c r="K12" s="310">
        <v>255</v>
      </c>
      <c r="L12" s="26">
        <v>33458</v>
      </c>
      <c r="M12" s="52" t="s">
        <v>530</v>
      </c>
      <c r="N12" s="52" t="s">
        <v>522</v>
      </c>
      <c r="O12" s="197"/>
      <c r="P12" s="25"/>
      <c r="T12" s="284">
        <v>42154</v>
      </c>
      <c r="U12" s="282">
        <v>89</v>
      </c>
    </row>
    <row r="13" spans="1:21" s="19" customFormat="1" ht="33.75" customHeight="1">
      <c r="A13" s="23">
        <v>6</v>
      </c>
      <c r="B13" s="312">
        <v>313</v>
      </c>
      <c r="C13" s="26">
        <v>35354</v>
      </c>
      <c r="D13" s="304" t="s">
        <v>604</v>
      </c>
      <c r="E13" s="305" t="s">
        <v>601</v>
      </c>
      <c r="F13" s="197">
        <v>50447</v>
      </c>
      <c r="G13" s="310">
        <v>3</v>
      </c>
      <c r="H13" s="22"/>
      <c r="I13" s="23">
        <v>6</v>
      </c>
      <c r="J13" s="24" t="s">
        <v>699</v>
      </c>
      <c r="K13" s="310">
        <v>298</v>
      </c>
      <c r="L13" s="26" t="s">
        <v>579</v>
      </c>
      <c r="M13" s="52" t="s">
        <v>580</v>
      </c>
      <c r="N13" s="52" t="s">
        <v>572</v>
      </c>
      <c r="O13" s="197"/>
      <c r="P13" s="25"/>
      <c r="T13" s="284">
        <v>42224</v>
      </c>
      <c r="U13" s="282">
        <v>88</v>
      </c>
    </row>
    <row r="14" spans="1:21" s="19" customFormat="1" ht="33.75" customHeight="1">
      <c r="A14" s="23">
        <v>7</v>
      </c>
      <c r="B14" s="312">
        <v>361</v>
      </c>
      <c r="C14" s="26">
        <v>32801</v>
      </c>
      <c r="D14" s="304" t="s">
        <v>660</v>
      </c>
      <c r="E14" s="305" t="s">
        <v>657</v>
      </c>
      <c r="F14" s="197">
        <v>54786</v>
      </c>
      <c r="G14" s="310">
        <v>2</v>
      </c>
      <c r="H14" s="22"/>
      <c r="I14" s="23">
        <v>7</v>
      </c>
      <c r="J14" s="24" t="s">
        <v>700</v>
      </c>
      <c r="K14" s="310">
        <v>342</v>
      </c>
      <c r="L14" s="26">
        <v>32983</v>
      </c>
      <c r="M14" s="52" t="s">
        <v>635</v>
      </c>
      <c r="N14" s="52" t="s">
        <v>632</v>
      </c>
      <c r="O14" s="197"/>
      <c r="P14" s="25"/>
      <c r="T14" s="284">
        <v>42294</v>
      </c>
      <c r="U14" s="282">
        <v>87</v>
      </c>
    </row>
    <row r="15" spans="1:21" s="19" customFormat="1" ht="33.75" customHeight="1">
      <c r="A15" s="23">
        <v>8</v>
      </c>
      <c r="B15" s="312">
        <v>353</v>
      </c>
      <c r="C15" s="26">
        <v>34335</v>
      </c>
      <c r="D15" s="304" t="s">
        <v>649</v>
      </c>
      <c r="E15" s="305" t="s">
        <v>646</v>
      </c>
      <c r="F15" s="197">
        <v>62612</v>
      </c>
      <c r="G15" s="310">
        <v>1</v>
      </c>
      <c r="H15" s="22"/>
      <c r="I15" s="23">
        <v>8</v>
      </c>
      <c r="J15" s="24" t="s">
        <v>701</v>
      </c>
      <c r="K15" s="310">
        <v>361</v>
      </c>
      <c r="L15" s="26">
        <v>32801</v>
      </c>
      <c r="M15" s="52" t="s">
        <v>660</v>
      </c>
      <c r="N15" s="52" t="s">
        <v>657</v>
      </c>
      <c r="O15" s="197"/>
      <c r="P15" s="25"/>
      <c r="T15" s="284">
        <v>42364</v>
      </c>
      <c r="U15" s="282">
        <v>86</v>
      </c>
    </row>
    <row r="16" spans="1:21" s="19" customFormat="1" ht="33.75" customHeight="1">
      <c r="A16" s="23"/>
      <c r="B16" s="312"/>
      <c r="C16" s="26"/>
      <c r="D16" s="304"/>
      <c r="E16" s="305"/>
      <c r="F16" s="197"/>
      <c r="G16" s="310"/>
      <c r="H16" s="22"/>
      <c r="I16" s="23">
        <v>9</v>
      </c>
      <c r="J16" s="24" t="s">
        <v>702</v>
      </c>
      <c r="K16" s="310" t="s">
        <v>843</v>
      </c>
      <c r="L16" s="26" t="s">
        <v>843</v>
      </c>
      <c r="M16" s="52" t="s">
        <v>843</v>
      </c>
      <c r="N16" s="52" t="s">
        <v>843</v>
      </c>
      <c r="O16" s="197"/>
      <c r="P16" s="25"/>
      <c r="T16" s="284">
        <v>42434</v>
      </c>
      <c r="U16" s="282">
        <v>85</v>
      </c>
    </row>
    <row r="17" spans="1:21" s="19" customFormat="1" ht="33.75" customHeight="1">
      <c r="A17" s="23"/>
      <c r="B17" s="312"/>
      <c r="C17" s="26"/>
      <c r="D17" s="304"/>
      <c r="E17" s="305"/>
      <c r="F17" s="197"/>
      <c r="G17" s="310"/>
      <c r="H17" s="22"/>
      <c r="I17" s="23">
        <v>10</v>
      </c>
      <c r="J17" s="24" t="s">
        <v>703</v>
      </c>
      <c r="K17" s="310" t="s">
        <v>843</v>
      </c>
      <c r="L17" s="26" t="s">
        <v>843</v>
      </c>
      <c r="M17" s="52" t="s">
        <v>843</v>
      </c>
      <c r="N17" s="52" t="s">
        <v>843</v>
      </c>
      <c r="O17" s="197"/>
      <c r="P17" s="25"/>
      <c r="T17" s="284">
        <v>42504</v>
      </c>
      <c r="U17" s="282">
        <v>84</v>
      </c>
    </row>
    <row r="18" spans="1:21" s="19" customFormat="1" ht="33.75" customHeight="1">
      <c r="A18" s="23"/>
      <c r="B18" s="312"/>
      <c r="C18" s="26"/>
      <c r="D18" s="304"/>
      <c r="E18" s="305"/>
      <c r="F18" s="197"/>
      <c r="G18" s="310"/>
      <c r="H18" s="22"/>
      <c r="I18" s="23">
        <v>11</v>
      </c>
      <c r="J18" s="24" t="s">
        <v>755</v>
      </c>
      <c r="K18" s="310" t="s">
        <v>843</v>
      </c>
      <c r="L18" s="26" t="s">
        <v>843</v>
      </c>
      <c r="M18" s="52" t="s">
        <v>843</v>
      </c>
      <c r="N18" s="52" t="s">
        <v>843</v>
      </c>
      <c r="O18" s="197"/>
      <c r="P18" s="25"/>
      <c r="T18" s="284">
        <v>42574</v>
      </c>
      <c r="U18" s="282">
        <v>83</v>
      </c>
    </row>
    <row r="19" spans="1:21" s="19" customFormat="1" ht="33.75" customHeight="1">
      <c r="A19" s="23"/>
      <c r="B19" s="312"/>
      <c r="C19" s="26"/>
      <c r="D19" s="304"/>
      <c r="E19" s="305"/>
      <c r="F19" s="197"/>
      <c r="G19" s="310"/>
      <c r="H19" s="22"/>
      <c r="I19" s="23">
        <v>12</v>
      </c>
      <c r="J19" s="24" t="s">
        <v>756</v>
      </c>
      <c r="K19" s="310" t="s">
        <v>843</v>
      </c>
      <c r="L19" s="26" t="s">
        <v>843</v>
      </c>
      <c r="M19" s="52" t="s">
        <v>843</v>
      </c>
      <c r="N19" s="52" t="s">
        <v>843</v>
      </c>
      <c r="O19" s="197"/>
      <c r="P19" s="25"/>
      <c r="T19" s="284">
        <v>42654</v>
      </c>
      <c r="U19" s="282">
        <v>82</v>
      </c>
    </row>
    <row r="20" spans="1:21" s="19" customFormat="1" ht="33.75" customHeight="1">
      <c r="A20" s="23"/>
      <c r="B20" s="312"/>
      <c r="C20" s="26"/>
      <c r="D20" s="304"/>
      <c r="E20" s="305"/>
      <c r="F20" s="197"/>
      <c r="G20" s="310"/>
      <c r="H20" s="22"/>
      <c r="I20" s="297" t="s">
        <v>17</v>
      </c>
      <c r="J20" s="298"/>
      <c r="K20" s="298"/>
      <c r="L20" s="298"/>
      <c r="M20" s="298"/>
      <c r="N20" s="298"/>
      <c r="O20" s="298"/>
      <c r="P20" s="299"/>
      <c r="T20" s="284">
        <v>42734</v>
      </c>
      <c r="U20" s="282">
        <v>81</v>
      </c>
    </row>
    <row r="21" spans="1:21" s="19" customFormat="1" ht="33.75" customHeight="1">
      <c r="A21" s="23"/>
      <c r="B21" s="312"/>
      <c r="C21" s="26"/>
      <c r="D21" s="304"/>
      <c r="E21" s="305"/>
      <c r="F21" s="197"/>
      <c r="G21" s="310"/>
      <c r="H21" s="22"/>
      <c r="I21" s="51" t="s">
        <v>12</v>
      </c>
      <c r="J21" s="51" t="s">
        <v>64</v>
      </c>
      <c r="K21" s="51" t="s">
        <v>63</v>
      </c>
      <c r="L21" s="134" t="s">
        <v>13</v>
      </c>
      <c r="M21" s="135" t="s">
        <v>14</v>
      </c>
      <c r="N21" s="135" t="s">
        <v>493</v>
      </c>
      <c r="O21" s="196" t="s">
        <v>15</v>
      </c>
      <c r="P21" s="51" t="s">
        <v>28</v>
      </c>
      <c r="T21" s="284">
        <v>42814</v>
      </c>
      <c r="U21" s="282">
        <v>80</v>
      </c>
    </row>
    <row r="22" spans="1:21" s="19" customFormat="1" ht="33.75" customHeight="1">
      <c r="A22" s="23"/>
      <c r="B22" s="312"/>
      <c r="C22" s="26"/>
      <c r="D22" s="304"/>
      <c r="E22" s="305"/>
      <c r="F22" s="197"/>
      <c r="G22" s="310"/>
      <c r="H22" s="22"/>
      <c r="I22" s="23">
        <v>1</v>
      </c>
      <c r="J22" s="24" t="s">
        <v>757</v>
      </c>
      <c r="K22" s="310" t="s">
        <v>843</v>
      </c>
      <c r="L22" s="26" t="s">
        <v>843</v>
      </c>
      <c r="M22" s="52" t="s">
        <v>843</v>
      </c>
      <c r="N22" s="52" t="s">
        <v>843</v>
      </c>
      <c r="O22" s="197"/>
      <c r="P22" s="25"/>
      <c r="T22" s="284">
        <v>42894</v>
      </c>
      <c r="U22" s="282">
        <v>79</v>
      </c>
    </row>
    <row r="23" spans="1:21" s="19" customFormat="1" ht="33.75" customHeight="1">
      <c r="A23" s="23"/>
      <c r="B23" s="312"/>
      <c r="C23" s="26"/>
      <c r="D23" s="304"/>
      <c r="E23" s="305"/>
      <c r="F23" s="197"/>
      <c r="G23" s="310"/>
      <c r="H23" s="22"/>
      <c r="I23" s="23">
        <v>2</v>
      </c>
      <c r="J23" s="24" t="s">
        <v>758</v>
      </c>
      <c r="K23" s="310" t="s">
        <v>843</v>
      </c>
      <c r="L23" s="26" t="s">
        <v>843</v>
      </c>
      <c r="M23" s="52" t="s">
        <v>843</v>
      </c>
      <c r="N23" s="52" t="s">
        <v>843</v>
      </c>
      <c r="O23" s="197"/>
      <c r="P23" s="25"/>
      <c r="T23" s="284">
        <v>42974</v>
      </c>
      <c r="U23" s="282">
        <v>78</v>
      </c>
    </row>
    <row r="24" spans="1:21" s="19" customFormat="1" ht="33.75" customHeight="1">
      <c r="A24" s="23"/>
      <c r="B24" s="312"/>
      <c r="C24" s="26"/>
      <c r="D24" s="304"/>
      <c r="E24" s="305"/>
      <c r="F24" s="197"/>
      <c r="G24" s="310"/>
      <c r="H24" s="22"/>
      <c r="I24" s="23">
        <v>3</v>
      </c>
      <c r="J24" s="24" t="s">
        <v>759</v>
      </c>
      <c r="K24" s="310" t="s">
        <v>843</v>
      </c>
      <c r="L24" s="26" t="s">
        <v>843</v>
      </c>
      <c r="M24" s="52" t="s">
        <v>843</v>
      </c>
      <c r="N24" s="52" t="s">
        <v>843</v>
      </c>
      <c r="O24" s="197"/>
      <c r="P24" s="25"/>
      <c r="T24" s="284">
        <v>43054</v>
      </c>
      <c r="U24" s="282">
        <v>77</v>
      </c>
    </row>
    <row r="25" spans="1:21" s="19" customFormat="1" ht="33.75" customHeight="1">
      <c r="A25" s="23"/>
      <c r="B25" s="312"/>
      <c r="C25" s="26"/>
      <c r="D25" s="304"/>
      <c r="E25" s="305"/>
      <c r="F25" s="197"/>
      <c r="G25" s="310"/>
      <c r="H25" s="22"/>
      <c r="I25" s="23">
        <v>4</v>
      </c>
      <c r="J25" s="24" t="s">
        <v>760</v>
      </c>
      <c r="K25" s="310" t="s">
        <v>843</v>
      </c>
      <c r="L25" s="26" t="s">
        <v>843</v>
      </c>
      <c r="M25" s="52" t="s">
        <v>843</v>
      </c>
      <c r="N25" s="52" t="s">
        <v>843</v>
      </c>
      <c r="O25" s="197"/>
      <c r="P25" s="25"/>
      <c r="T25" s="284">
        <v>43134</v>
      </c>
      <c r="U25" s="282">
        <v>76</v>
      </c>
    </row>
    <row r="26" spans="1:21" s="19" customFormat="1" ht="33.75" customHeight="1">
      <c r="A26" s="23"/>
      <c r="B26" s="312"/>
      <c r="C26" s="26"/>
      <c r="D26" s="304"/>
      <c r="E26" s="305"/>
      <c r="F26" s="197"/>
      <c r="G26" s="310"/>
      <c r="H26" s="22"/>
      <c r="I26" s="23">
        <v>5</v>
      </c>
      <c r="J26" s="24" t="s">
        <v>761</v>
      </c>
      <c r="K26" s="310" t="s">
        <v>843</v>
      </c>
      <c r="L26" s="26" t="s">
        <v>843</v>
      </c>
      <c r="M26" s="52" t="s">
        <v>843</v>
      </c>
      <c r="N26" s="52" t="s">
        <v>843</v>
      </c>
      <c r="O26" s="197"/>
      <c r="P26" s="25"/>
      <c r="T26" s="284">
        <v>43214</v>
      </c>
      <c r="U26" s="282">
        <v>75</v>
      </c>
    </row>
    <row r="27" spans="1:21" s="19" customFormat="1" ht="33.75" customHeight="1">
      <c r="A27" s="23"/>
      <c r="B27" s="312"/>
      <c r="C27" s="26"/>
      <c r="D27" s="304"/>
      <c r="E27" s="305"/>
      <c r="F27" s="197"/>
      <c r="G27" s="310"/>
      <c r="H27" s="22"/>
      <c r="I27" s="23">
        <v>6</v>
      </c>
      <c r="J27" s="24" t="s">
        <v>762</v>
      </c>
      <c r="K27" s="310" t="s">
        <v>843</v>
      </c>
      <c r="L27" s="26" t="s">
        <v>843</v>
      </c>
      <c r="M27" s="52" t="s">
        <v>843</v>
      </c>
      <c r="N27" s="52" t="s">
        <v>843</v>
      </c>
      <c r="O27" s="197"/>
      <c r="P27" s="25"/>
      <c r="T27" s="284">
        <v>43314</v>
      </c>
      <c r="U27" s="282">
        <v>74</v>
      </c>
    </row>
    <row r="28" spans="1:21" s="19" customFormat="1" ht="33.75" customHeight="1">
      <c r="A28" s="23"/>
      <c r="B28" s="312"/>
      <c r="C28" s="26"/>
      <c r="D28" s="304"/>
      <c r="E28" s="305"/>
      <c r="F28" s="197"/>
      <c r="G28" s="310"/>
      <c r="H28" s="22"/>
      <c r="I28" s="23">
        <v>7</v>
      </c>
      <c r="J28" s="24" t="s">
        <v>763</v>
      </c>
      <c r="K28" s="310" t="s">
        <v>843</v>
      </c>
      <c r="L28" s="26" t="s">
        <v>843</v>
      </c>
      <c r="M28" s="52" t="s">
        <v>843</v>
      </c>
      <c r="N28" s="52" t="s">
        <v>843</v>
      </c>
      <c r="O28" s="197"/>
      <c r="P28" s="25"/>
      <c r="T28" s="284">
        <v>43414</v>
      </c>
      <c r="U28" s="282">
        <v>73</v>
      </c>
    </row>
    <row r="29" spans="1:21" s="19" customFormat="1" ht="33.75" customHeight="1">
      <c r="A29" s="23"/>
      <c r="B29" s="312"/>
      <c r="C29" s="26"/>
      <c r="D29" s="304"/>
      <c r="E29" s="305"/>
      <c r="F29" s="197"/>
      <c r="G29" s="310"/>
      <c r="H29" s="22"/>
      <c r="I29" s="23">
        <v>8</v>
      </c>
      <c r="J29" s="24" t="s">
        <v>764</v>
      </c>
      <c r="K29" s="310" t="s">
        <v>843</v>
      </c>
      <c r="L29" s="26" t="s">
        <v>843</v>
      </c>
      <c r="M29" s="52" t="s">
        <v>843</v>
      </c>
      <c r="N29" s="52" t="s">
        <v>843</v>
      </c>
      <c r="O29" s="197"/>
      <c r="P29" s="25"/>
      <c r="T29" s="284">
        <v>43514</v>
      </c>
      <c r="U29" s="282">
        <v>72</v>
      </c>
    </row>
    <row r="30" spans="1:21" s="19" customFormat="1" ht="33.75" customHeight="1">
      <c r="A30" s="23"/>
      <c r="B30" s="312"/>
      <c r="C30" s="26"/>
      <c r="D30" s="304"/>
      <c r="E30" s="305"/>
      <c r="F30" s="197"/>
      <c r="G30" s="310"/>
      <c r="H30" s="22"/>
      <c r="I30" s="23">
        <v>9</v>
      </c>
      <c r="J30" s="24" t="s">
        <v>765</v>
      </c>
      <c r="K30" s="310" t="s">
        <v>843</v>
      </c>
      <c r="L30" s="26" t="s">
        <v>843</v>
      </c>
      <c r="M30" s="52" t="s">
        <v>843</v>
      </c>
      <c r="N30" s="52" t="s">
        <v>843</v>
      </c>
      <c r="O30" s="197"/>
      <c r="P30" s="25"/>
      <c r="T30" s="284">
        <v>43614</v>
      </c>
      <c r="U30" s="282">
        <v>71</v>
      </c>
    </row>
    <row r="31" spans="1:21" s="19" customFormat="1" ht="33.75" customHeight="1">
      <c r="A31" s="23"/>
      <c r="B31" s="312"/>
      <c r="C31" s="26"/>
      <c r="D31" s="304"/>
      <c r="E31" s="305"/>
      <c r="F31" s="197"/>
      <c r="G31" s="310"/>
      <c r="H31" s="22"/>
      <c r="I31" s="23">
        <v>10</v>
      </c>
      <c r="J31" s="24" t="s">
        <v>766</v>
      </c>
      <c r="K31" s="310" t="s">
        <v>843</v>
      </c>
      <c r="L31" s="26" t="s">
        <v>843</v>
      </c>
      <c r="M31" s="52" t="s">
        <v>843</v>
      </c>
      <c r="N31" s="52" t="s">
        <v>843</v>
      </c>
      <c r="O31" s="197"/>
      <c r="P31" s="25"/>
      <c r="T31" s="284">
        <v>43714</v>
      </c>
      <c r="U31" s="282">
        <v>70</v>
      </c>
    </row>
    <row r="32" spans="1:21" s="19" customFormat="1" ht="33.75" customHeight="1">
      <c r="A32" s="23"/>
      <c r="B32" s="312"/>
      <c r="C32" s="26"/>
      <c r="D32" s="304"/>
      <c r="E32" s="305"/>
      <c r="F32" s="197"/>
      <c r="G32" s="310"/>
      <c r="H32" s="22"/>
      <c r="I32" s="23">
        <v>11</v>
      </c>
      <c r="J32" s="24" t="s">
        <v>767</v>
      </c>
      <c r="K32" s="310" t="s">
        <v>843</v>
      </c>
      <c r="L32" s="26" t="s">
        <v>843</v>
      </c>
      <c r="M32" s="52" t="s">
        <v>843</v>
      </c>
      <c r="N32" s="52" t="s">
        <v>843</v>
      </c>
      <c r="O32" s="197"/>
      <c r="P32" s="25"/>
      <c r="T32" s="284">
        <v>43834</v>
      </c>
      <c r="U32" s="282">
        <v>69</v>
      </c>
    </row>
    <row r="33" spans="1:21" s="19" customFormat="1" ht="33.75" customHeight="1">
      <c r="A33" s="23"/>
      <c r="B33" s="312"/>
      <c r="C33" s="26"/>
      <c r="D33" s="304"/>
      <c r="E33" s="305"/>
      <c r="F33" s="197"/>
      <c r="G33" s="310"/>
      <c r="H33" s="22"/>
      <c r="I33" s="23">
        <v>12</v>
      </c>
      <c r="J33" s="24" t="s">
        <v>768</v>
      </c>
      <c r="K33" s="310" t="s">
        <v>843</v>
      </c>
      <c r="L33" s="26" t="s">
        <v>843</v>
      </c>
      <c r="M33" s="52" t="s">
        <v>843</v>
      </c>
      <c r="N33" s="52" t="s">
        <v>843</v>
      </c>
      <c r="O33" s="197"/>
      <c r="P33" s="25"/>
      <c r="T33" s="284">
        <v>43954</v>
      </c>
      <c r="U33" s="282">
        <v>68</v>
      </c>
    </row>
    <row r="34" spans="1:21" s="19" customFormat="1" ht="33.75" customHeight="1">
      <c r="A34" s="23"/>
      <c r="B34" s="312"/>
      <c r="C34" s="26"/>
      <c r="D34" s="304"/>
      <c r="E34" s="305"/>
      <c r="F34" s="197"/>
      <c r="G34" s="310"/>
      <c r="H34" s="22"/>
      <c r="I34" s="297" t="s">
        <v>18</v>
      </c>
      <c r="J34" s="298"/>
      <c r="K34" s="298"/>
      <c r="L34" s="298"/>
      <c r="M34" s="298"/>
      <c r="N34" s="298"/>
      <c r="O34" s="298"/>
      <c r="P34" s="299"/>
      <c r="T34" s="284">
        <v>44074</v>
      </c>
      <c r="U34" s="282">
        <v>67</v>
      </c>
    </row>
    <row r="35" spans="1:21" s="19" customFormat="1" ht="33.75" customHeight="1">
      <c r="A35" s="23"/>
      <c r="B35" s="312"/>
      <c r="C35" s="26"/>
      <c r="D35" s="304"/>
      <c r="E35" s="305"/>
      <c r="F35" s="197"/>
      <c r="G35" s="310"/>
      <c r="H35" s="22"/>
      <c r="I35" s="51" t="s">
        <v>12</v>
      </c>
      <c r="J35" s="51" t="s">
        <v>64</v>
      </c>
      <c r="K35" s="51" t="s">
        <v>63</v>
      </c>
      <c r="L35" s="134" t="s">
        <v>13</v>
      </c>
      <c r="M35" s="135" t="s">
        <v>14</v>
      </c>
      <c r="N35" s="135" t="s">
        <v>493</v>
      </c>
      <c r="O35" s="196" t="s">
        <v>15</v>
      </c>
      <c r="P35" s="51" t="s">
        <v>28</v>
      </c>
      <c r="T35" s="284">
        <v>44194</v>
      </c>
      <c r="U35" s="282">
        <v>66</v>
      </c>
    </row>
    <row r="36" spans="1:21" s="19" customFormat="1" ht="33.75" customHeight="1">
      <c r="A36" s="23"/>
      <c r="B36" s="312"/>
      <c r="C36" s="26"/>
      <c r="D36" s="304"/>
      <c r="E36" s="305"/>
      <c r="F36" s="197"/>
      <c r="G36" s="310"/>
      <c r="H36" s="22"/>
      <c r="I36" s="23">
        <v>1</v>
      </c>
      <c r="J36" s="24" t="s">
        <v>769</v>
      </c>
      <c r="K36" s="310" t="s">
        <v>843</v>
      </c>
      <c r="L36" s="26" t="s">
        <v>843</v>
      </c>
      <c r="M36" s="52" t="s">
        <v>843</v>
      </c>
      <c r="N36" s="52" t="s">
        <v>843</v>
      </c>
      <c r="O36" s="197"/>
      <c r="P36" s="25"/>
      <c r="T36" s="284">
        <v>44314</v>
      </c>
      <c r="U36" s="282">
        <v>65</v>
      </c>
    </row>
    <row r="37" spans="1:21" s="19" customFormat="1" ht="33.75" customHeight="1">
      <c r="A37" s="23"/>
      <c r="B37" s="312"/>
      <c r="C37" s="26"/>
      <c r="D37" s="304"/>
      <c r="E37" s="305"/>
      <c r="F37" s="197"/>
      <c r="G37" s="310"/>
      <c r="H37" s="22"/>
      <c r="I37" s="23">
        <v>2</v>
      </c>
      <c r="J37" s="24" t="s">
        <v>770</v>
      </c>
      <c r="K37" s="310" t="s">
        <v>843</v>
      </c>
      <c r="L37" s="26" t="s">
        <v>843</v>
      </c>
      <c r="M37" s="52" t="s">
        <v>843</v>
      </c>
      <c r="N37" s="52" t="s">
        <v>843</v>
      </c>
      <c r="O37" s="197"/>
      <c r="P37" s="25"/>
      <c r="T37" s="284">
        <v>44434</v>
      </c>
      <c r="U37" s="282">
        <v>64</v>
      </c>
    </row>
    <row r="38" spans="1:21" s="19" customFormat="1" ht="33.75" customHeight="1">
      <c r="A38" s="23"/>
      <c r="B38" s="312"/>
      <c r="C38" s="26"/>
      <c r="D38" s="304"/>
      <c r="E38" s="305"/>
      <c r="F38" s="197"/>
      <c r="G38" s="310"/>
      <c r="H38" s="22"/>
      <c r="I38" s="23">
        <v>3</v>
      </c>
      <c r="J38" s="24" t="s">
        <v>771</v>
      </c>
      <c r="K38" s="310" t="s">
        <v>843</v>
      </c>
      <c r="L38" s="26" t="s">
        <v>843</v>
      </c>
      <c r="M38" s="52" t="s">
        <v>843</v>
      </c>
      <c r="N38" s="52" t="s">
        <v>843</v>
      </c>
      <c r="O38" s="197"/>
      <c r="P38" s="25"/>
      <c r="T38" s="284">
        <v>44554</v>
      </c>
      <c r="U38" s="282">
        <v>63</v>
      </c>
    </row>
    <row r="39" spans="1:21" s="19" customFormat="1" ht="33.75" customHeight="1">
      <c r="A39" s="23"/>
      <c r="B39" s="312"/>
      <c r="C39" s="26"/>
      <c r="D39" s="304"/>
      <c r="E39" s="305"/>
      <c r="F39" s="197"/>
      <c r="G39" s="310"/>
      <c r="H39" s="22"/>
      <c r="I39" s="23">
        <v>4</v>
      </c>
      <c r="J39" s="24" t="s">
        <v>772</v>
      </c>
      <c r="K39" s="310" t="s">
        <v>843</v>
      </c>
      <c r="L39" s="26" t="s">
        <v>843</v>
      </c>
      <c r="M39" s="52" t="s">
        <v>843</v>
      </c>
      <c r="N39" s="52" t="s">
        <v>843</v>
      </c>
      <c r="O39" s="197"/>
      <c r="P39" s="25"/>
      <c r="T39" s="284">
        <v>44674</v>
      </c>
      <c r="U39" s="282">
        <v>62</v>
      </c>
    </row>
    <row r="40" spans="1:21" s="19" customFormat="1" ht="33.75" customHeight="1">
      <c r="A40" s="23"/>
      <c r="B40" s="312"/>
      <c r="C40" s="26"/>
      <c r="D40" s="304"/>
      <c r="E40" s="305"/>
      <c r="F40" s="197"/>
      <c r="G40" s="310"/>
      <c r="H40" s="22"/>
      <c r="I40" s="23">
        <v>5</v>
      </c>
      <c r="J40" s="24" t="s">
        <v>773</v>
      </c>
      <c r="K40" s="310" t="s">
        <v>843</v>
      </c>
      <c r="L40" s="26" t="s">
        <v>843</v>
      </c>
      <c r="M40" s="52" t="s">
        <v>843</v>
      </c>
      <c r="N40" s="52" t="s">
        <v>843</v>
      </c>
      <c r="O40" s="197"/>
      <c r="P40" s="25"/>
      <c r="T40" s="284">
        <v>44794</v>
      </c>
      <c r="U40" s="282">
        <v>61</v>
      </c>
    </row>
    <row r="41" spans="1:21" s="19" customFormat="1" ht="33.75" customHeight="1">
      <c r="A41" s="23"/>
      <c r="B41" s="312"/>
      <c r="C41" s="26"/>
      <c r="D41" s="304"/>
      <c r="E41" s="305"/>
      <c r="F41" s="197"/>
      <c r="G41" s="310"/>
      <c r="H41" s="22"/>
      <c r="I41" s="23">
        <v>6</v>
      </c>
      <c r="J41" s="24" t="s">
        <v>774</v>
      </c>
      <c r="K41" s="310" t="s">
        <v>843</v>
      </c>
      <c r="L41" s="26" t="s">
        <v>843</v>
      </c>
      <c r="M41" s="52" t="s">
        <v>843</v>
      </c>
      <c r="N41" s="52" t="s">
        <v>843</v>
      </c>
      <c r="O41" s="197"/>
      <c r="P41" s="25"/>
      <c r="T41" s="284">
        <v>44914</v>
      </c>
      <c r="U41" s="282">
        <v>60</v>
      </c>
    </row>
    <row r="42" spans="1:21" s="19" customFormat="1" ht="33.75" customHeight="1">
      <c r="A42" s="23"/>
      <c r="B42" s="312"/>
      <c r="C42" s="26"/>
      <c r="D42" s="304"/>
      <c r="E42" s="305"/>
      <c r="F42" s="197"/>
      <c r="G42" s="310"/>
      <c r="H42" s="22"/>
      <c r="I42" s="23">
        <v>7</v>
      </c>
      <c r="J42" s="24" t="s">
        <v>775</v>
      </c>
      <c r="K42" s="310" t="s">
        <v>843</v>
      </c>
      <c r="L42" s="26" t="s">
        <v>843</v>
      </c>
      <c r="M42" s="52" t="s">
        <v>843</v>
      </c>
      <c r="N42" s="52" t="s">
        <v>843</v>
      </c>
      <c r="O42" s="197"/>
      <c r="P42" s="25"/>
      <c r="T42" s="284">
        <v>45064</v>
      </c>
      <c r="U42" s="282">
        <v>59</v>
      </c>
    </row>
    <row r="43" spans="1:21" s="19" customFormat="1" ht="33.75" customHeight="1">
      <c r="A43" s="23"/>
      <c r="B43" s="312"/>
      <c r="C43" s="26"/>
      <c r="D43" s="304"/>
      <c r="E43" s="305"/>
      <c r="F43" s="197"/>
      <c r="G43" s="310"/>
      <c r="H43" s="22"/>
      <c r="I43" s="23">
        <v>8</v>
      </c>
      <c r="J43" s="24" t="s">
        <v>776</v>
      </c>
      <c r="K43" s="310" t="s">
        <v>843</v>
      </c>
      <c r="L43" s="26" t="s">
        <v>843</v>
      </c>
      <c r="M43" s="52" t="s">
        <v>843</v>
      </c>
      <c r="N43" s="52" t="s">
        <v>843</v>
      </c>
      <c r="O43" s="197"/>
      <c r="P43" s="25"/>
      <c r="T43" s="284">
        <v>45214</v>
      </c>
      <c r="U43" s="282">
        <v>58</v>
      </c>
    </row>
    <row r="44" spans="1:21" s="19" customFormat="1" ht="33.75" customHeight="1">
      <c r="A44" s="23"/>
      <c r="B44" s="312"/>
      <c r="C44" s="26"/>
      <c r="D44" s="304"/>
      <c r="E44" s="305"/>
      <c r="F44" s="197"/>
      <c r="G44" s="310"/>
      <c r="H44" s="22"/>
      <c r="I44" s="23">
        <v>9</v>
      </c>
      <c r="J44" s="24" t="s">
        <v>777</v>
      </c>
      <c r="K44" s="310" t="s">
        <v>843</v>
      </c>
      <c r="L44" s="26" t="s">
        <v>843</v>
      </c>
      <c r="M44" s="52" t="s">
        <v>843</v>
      </c>
      <c r="N44" s="52" t="s">
        <v>843</v>
      </c>
      <c r="O44" s="197"/>
      <c r="P44" s="25"/>
      <c r="T44" s="284">
        <v>45364</v>
      </c>
      <c r="U44" s="282">
        <v>57</v>
      </c>
    </row>
    <row r="45" spans="1:21" s="19" customFormat="1" ht="33.75" customHeight="1">
      <c r="A45" s="23"/>
      <c r="B45" s="312"/>
      <c r="C45" s="26"/>
      <c r="D45" s="304"/>
      <c r="E45" s="305"/>
      <c r="F45" s="197"/>
      <c r="G45" s="310"/>
      <c r="H45" s="22"/>
      <c r="I45" s="23">
        <v>10</v>
      </c>
      <c r="J45" s="24" t="s">
        <v>778</v>
      </c>
      <c r="K45" s="310" t="s">
        <v>843</v>
      </c>
      <c r="L45" s="26" t="s">
        <v>843</v>
      </c>
      <c r="M45" s="52" t="s">
        <v>843</v>
      </c>
      <c r="N45" s="52" t="s">
        <v>843</v>
      </c>
      <c r="O45" s="197"/>
      <c r="P45" s="25"/>
      <c r="T45" s="284">
        <v>45514</v>
      </c>
      <c r="U45" s="282">
        <v>56</v>
      </c>
    </row>
    <row r="46" spans="1:21" s="19" customFormat="1" ht="33.75" customHeight="1">
      <c r="A46" s="23"/>
      <c r="B46" s="312"/>
      <c r="C46" s="26"/>
      <c r="D46" s="304"/>
      <c r="E46" s="305"/>
      <c r="F46" s="197"/>
      <c r="G46" s="310"/>
      <c r="H46" s="22"/>
      <c r="I46" s="23">
        <v>11</v>
      </c>
      <c r="J46" s="24" t="s">
        <v>779</v>
      </c>
      <c r="K46" s="310" t="s">
        <v>843</v>
      </c>
      <c r="L46" s="26" t="s">
        <v>843</v>
      </c>
      <c r="M46" s="52" t="s">
        <v>843</v>
      </c>
      <c r="N46" s="52" t="s">
        <v>843</v>
      </c>
      <c r="O46" s="197"/>
      <c r="P46" s="25"/>
      <c r="T46" s="284">
        <v>45664</v>
      </c>
      <c r="U46" s="282">
        <v>55</v>
      </c>
    </row>
    <row r="47" spans="1:21" s="19" customFormat="1" ht="33.75" customHeight="1">
      <c r="A47" s="23"/>
      <c r="B47" s="312"/>
      <c r="C47" s="26"/>
      <c r="D47" s="304"/>
      <c r="E47" s="305"/>
      <c r="F47" s="197"/>
      <c r="G47" s="310"/>
      <c r="H47" s="22"/>
      <c r="I47" s="23">
        <v>12</v>
      </c>
      <c r="J47" s="24" t="s">
        <v>780</v>
      </c>
      <c r="K47" s="310" t="s">
        <v>843</v>
      </c>
      <c r="L47" s="26" t="s">
        <v>843</v>
      </c>
      <c r="M47" s="52" t="s">
        <v>843</v>
      </c>
      <c r="N47" s="52" t="s">
        <v>843</v>
      </c>
      <c r="O47" s="197"/>
      <c r="P47" s="25"/>
      <c r="T47" s="284">
        <v>45814</v>
      </c>
      <c r="U47" s="282">
        <v>54</v>
      </c>
    </row>
    <row r="48" spans="1:21" ht="7.5" customHeight="1">
      <c r="A48" s="37"/>
      <c r="B48" s="37"/>
      <c r="C48" s="38"/>
      <c r="D48" s="59"/>
      <c r="E48" s="39"/>
      <c r="F48" s="204"/>
      <c r="G48" s="41"/>
      <c r="I48" s="42"/>
      <c r="J48" s="43"/>
      <c r="K48" s="44"/>
      <c r="L48" s="45"/>
      <c r="M48" s="55"/>
      <c r="N48" s="55"/>
      <c r="O48" s="198"/>
      <c r="P48" s="44"/>
      <c r="T48" s="284">
        <v>52614</v>
      </c>
      <c r="U48" s="282">
        <v>39</v>
      </c>
    </row>
    <row r="49" spans="1:21" ht="14.25" customHeight="1">
      <c r="A49" s="31" t="s">
        <v>19</v>
      </c>
      <c r="B49" s="31"/>
      <c r="C49" s="31"/>
      <c r="D49" s="60"/>
      <c r="E49" s="53" t="s">
        <v>0</v>
      </c>
      <c r="F49" s="205" t="s">
        <v>1</v>
      </c>
      <c r="G49" s="28"/>
      <c r="H49" s="32" t="s">
        <v>2</v>
      </c>
      <c r="I49" s="32"/>
      <c r="J49" s="32"/>
      <c r="K49" s="32"/>
      <c r="M49" s="56" t="s">
        <v>3</v>
      </c>
      <c r="N49" s="57" t="s">
        <v>3</v>
      </c>
      <c r="O49" s="199" t="s">
        <v>3</v>
      </c>
      <c r="P49" s="31"/>
      <c r="Q49" s="33"/>
      <c r="T49" s="284">
        <v>52814</v>
      </c>
      <c r="U49" s="282">
        <v>38</v>
      </c>
    </row>
    <row r="50" spans="20:21" ht="12.75">
      <c r="T50" s="284">
        <v>53014</v>
      </c>
      <c r="U50" s="282">
        <v>37</v>
      </c>
    </row>
    <row r="51" spans="20:21" ht="12.75">
      <c r="T51" s="284">
        <v>53214</v>
      </c>
      <c r="U51" s="282">
        <v>36</v>
      </c>
    </row>
    <row r="52" spans="20:21" ht="12.75">
      <c r="T52" s="284">
        <v>53514</v>
      </c>
      <c r="U52" s="282">
        <v>35</v>
      </c>
    </row>
    <row r="53" spans="20:21" ht="12.75">
      <c r="T53" s="284">
        <v>53814</v>
      </c>
      <c r="U53" s="282">
        <v>34</v>
      </c>
    </row>
    <row r="54" spans="20:21" ht="12.75">
      <c r="T54" s="284">
        <v>54114</v>
      </c>
      <c r="U54" s="282">
        <v>33</v>
      </c>
    </row>
    <row r="55" spans="20:21" ht="12.75">
      <c r="T55" s="284">
        <v>54414</v>
      </c>
      <c r="U55" s="282">
        <v>32</v>
      </c>
    </row>
    <row r="56" spans="20:21" ht="12.75">
      <c r="T56" s="284">
        <v>54814</v>
      </c>
      <c r="U56" s="282">
        <v>31</v>
      </c>
    </row>
    <row r="57" spans="20:21" ht="12.75">
      <c r="T57" s="284">
        <v>55214</v>
      </c>
      <c r="U57" s="282">
        <v>30</v>
      </c>
    </row>
    <row r="58" spans="20:21" ht="12.75">
      <c r="T58" s="284">
        <v>55614</v>
      </c>
      <c r="U58" s="282">
        <v>29</v>
      </c>
    </row>
    <row r="59" spans="20:21" ht="12.75">
      <c r="T59" s="284">
        <v>60014</v>
      </c>
      <c r="U59" s="282">
        <v>28</v>
      </c>
    </row>
    <row r="60" spans="20:21" ht="12.75">
      <c r="T60" s="284">
        <v>60414</v>
      </c>
      <c r="U60" s="282">
        <v>27</v>
      </c>
    </row>
    <row r="61" spans="20:21" ht="12.75">
      <c r="T61" s="284">
        <v>60814</v>
      </c>
      <c r="U61" s="282">
        <v>26</v>
      </c>
    </row>
    <row r="62" spans="20:21" ht="12.75">
      <c r="T62" s="284">
        <v>61214</v>
      </c>
      <c r="U62" s="282">
        <v>25</v>
      </c>
    </row>
    <row r="63" spans="20:21" ht="12.75">
      <c r="T63" s="284">
        <v>61614</v>
      </c>
      <c r="U63" s="282">
        <v>24</v>
      </c>
    </row>
    <row r="64" spans="20:21" ht="12.75">
      <c r="T64" s="284">
        <v>62014</v>
      </c>
      <c r="U64" s="282">
        <v>23</v>
      </c>
    </row>
    <row r="65" spans="20:21" ht="12.75">
      <c r="T65" s="284">
        <v>62414</v>
      </c>
      <c r="U65" s="282">
        <v>22</v>
      </c>
    </row>
    <row r="66" spans="20:21" ht="12.75">
      <c r="T66" s="284">
        <v>62814</v>
      </c>
      <c r="U66" s="282">
        <v>21</v>
      </c>
    </row>
    <row r="67" spans="20:21" ht="12.75">
      <c r="T67" s="284">
        <v>63214</v>
      </c>
      <c r="U67" s="282">
        <v>20</v>
      </c>
    </row>
    <row r="68" spans="20:21" ht="12.75">
      <c r="T68" s="284">
        <v>63614</v>
      </c>
      <c r="U68" s="282">
        <v>19</v>
      </c>
    </row>
    <row r="69" spans="20:21" ht="12.75">
      <c r="T69" s="284">
        <v>64014</v>
      </c>
      <c r="U69" s="282">
        <v>18</v>
      </c>
    </row>
    <row r="70" spans="20:21" ht="12.75">
      <c r="T70" s="284">
        <v>64414</v>
      </c>
      <c r="U70" s="282">
        <v>17</v>
      </c>
    </row>
    <row r="71" spans="20:21" ht="12.75">
      <c r="T71" s="284">
        <v>64814</v>
      </c>
      <c r="U71" s="282">
        <v>16</v>
      </c>
    </row>
    <row r="72" spans="20:21" ht="12.75">
      <c r="T72" s="284">
        <v>65214</v>
      </c>
      <c r="U72" s="282">
        <v>15</v>
      </c>
    </row>
    <row r="73" spans="20:21" ht="12.75">
      <c r="T73" s="284">
        <v>65614</v>
      </c>
      <c r="U73" s="282">
        <v>14</v>
      </c>
    </row>
    <row r="74" spans="20:21" ht="12.75">
      <c r="T74" s="284">
        <v>70014</v>
      </c>
      <c r="U74" s="282">
        <v>13</v>
      </c>
    </row>
    <row r="75" spans="20:21" ht="12.75">
      <c r="T75" s="284">
        <v>70414</v>
      </c>
      <c r="U75" s="282">
        <v>12</v>
      </c>
    </row>
    <row r="76" spans="20:21" ht="12.75">
      <c r="T76" s="284">
        <v>70914</v>
      </c>
      <c r="U76" s="282">
        <v>11</v>
      </c>
    </row>
    <row r="77" spans="20:21" ht="12.75">
      <c r="T77" s="284">
        <v>71414</v>
      </c>
      <c r="U77" s="282">
        <v>10</v>
      </c>
    </row>
    <row r="78" spans="20:21" ht="12.75">
      <c r="T78" s="284">
        <v>71914</v>
      </c>
      <c r="U78" s="282">
        <v>9</v>
      </c>
    </row>
    <row r="79" spans="20:21" ht="12.75">
      <c r="T79" s="284">
        <v>72414</v>
      </c>
      <c r="U79" s="282">
        <v>8</v>
      </c>
    </row>
    <row r="80" spans="20:21" ht="12.75">
      <c r="T80" s="284">
        <v>72914</v>
      </c>
      <c r="U80" s="282">
        <v>7</v>
      </c>
    </row>
    <row r="81" spans="20:21" ht="12.75">
      <c r="T81" s="284">
        <v>73414</v>
      </c>
      <c r="U81" s="282">
        <v>6</v>
      </c>
    </row>
    <row r="82" spans="20:21" ht="12.75">
      <c r="T82" s="284">
        <v>73914</v>
      </c>
      <c r="U82" s="282">
        <v>5</v>
      </c>
    </row>
    <row r="83" spans="20:21" ht="12.75">
      <c r="T83" s="284">
        <v>74414</v>
      </c>
      <c r="U83" s="282">
        <v>4</v>
      </c>
    </row>
    <row r="84" spans="20:21" ht="12.75">
      <c r="T84" s="284">
        <v>74914</v>
      </c>
      <c r="U84" s="282">
        <v>3</v>
      </c>
    </row>
    <row r="85" spans="20:21" ht="12.75">
      <c r="T85" s="284">
        <v>75414</v>
      </c>
      <c r="U85" s="282">
        <v>2</v>
      </c>
    </row>
    <row r="86" spans="20:21" ht="12.75">
      <c r="T86" s="284">
        <v>80014</v>
      </c>
      <c r="U86" s="282">
        <v>1</v>
      </c>
    </row>
  </sheetData>
  <sheetProtection/>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9.xml><?xml version="1.0" encoding="utf-8"?>
<worksheet xmlns="http://schemas.openxmlformats.org/spreadsheetml/2006/main" xmlns:r="http://schemas.openxmlformats.org/officeDocument/2006/relationships">
  <sheetPr>
    <tabColor rgb="FF00B050"/>
  </sheetPr>
  <dimension ref="A1:R85"/>
  <sheetViews>
    <sheetView view="pageBreakPreview" zoomScale="80" zoomScaleSheetLayoutView="80" zoomScalePageLayoutView="0" workbookViewId="0" topLeftCell="A1">
      <selection activeCell="A1" sqref="A1:IV16384"/>
    </sheetView>
  </sheetViews>
  <sheetFormatPr defaultColWidth="9.140625" defaultRowHeight="12.75"/>
  <cols>
    <col min="1" max="1" width="6.00390625" style="96" customWidth="1"/>
    <col min="2" max="2" width="16.7109375" style="96" hidden="1" customWidth="1"/>
    <col min="3" max="3" width="7.00390625" style="96" customWidth="1"/>
    <col min="4" max="4" width="13.57421875" style="97" customWidth="1"/>
    <col min="5" max="5" width="17.140625" style="96" bestFit="1" customWidth="1"/>
    <col min="6" max="6" width="43.57421875" style="3" bestFit="1" customWidth="1"/>
    <col min="7" max="12" width="10.8515625" style="3" customWidth="1"/>
    <col min="13" max="13" width="10.7109375" style="3" customWidth="1"/>
    <col min="14" max="14" width="9.140625" style="98" customWidth="1"/>
    <col min="15" max="15" width="10.28125" style="96" customWidth="1"/>
    <col min="16" max="16" width="10.00390625" style="96" customWidth="1"/>
    <col min="17" max="17" width="9.140625" style="290" hidden="1" customWidth="1"/>
    <col min="18" max="18" width="9.140625" style="289" hidden="1" customWidth="1"/>
    <col min="19" max="16384" width="9.140625" style="3" customWidth="1"/>
  </cols>
  <sheetData>
    <row r="1" spans="1:18" ht="48.75" customHeight="1">
      <c r="A1" s="528" t="s">
        <v>492</v>
      </c>
      <c r="B1" s="528"/>
      <c r="C1" s="528"/>
      <c r="D1" s="528"/>
      <c r="E1" s="528"/>
      <c r="F1" s="528"/>
      <c r="G1" s="528"/>
      <c r="H1" s="528"/>
      <c r="I1" s="528"/>
      <c r="J1" s="528"/>
      <c r="K1" s="528"/>
      <c r="L1" s="528"/>
      <c r="M1" s="528"/>
      <c r="N1" s="528"/>
      <c r="O1" s="528"/>
      <c r="P1" s="295"/>
      <c r="Q1" s="290">
        <v>330</v>
      </c>
      <c r="R1" s="289">
        <v>1</v>
      </c>
    </row>
    <row r="2" spans="1:18" ht="25.5" customHeight="1">
      <c r="A2" s="531" t="s">
        <v>498</v>
      </c>
      <c r="B2" s="531"/>
      <c r="C2" s="531"/>
      <c r="D2" s="531"/>
      <c r="E2" s="531"/>
      <c r="F2" s="531"/>
      <c r="G2" s="531"/>
      <c r="H2" s="531"/>
      <c r="I2" s="531"/>
      <c r="J2" s="531"/>
      <c r="K2" s="531"/>
      <c r="L2" s="531"/>
      <c r="M2" s="531"/>
      <c r="N2" s="531"/>
      <c r="O2" s="531"/>
      <c r="P2" s="531"/>
      <c r="Q2" s="290">
        <v>347</v>
      </c>
      <c r="R2" s="289">
        <v>2</v>
      </c>
    </row>
    <row r="3" spans="1:18" s="4" customFormat="1" ht="27" customHeight="1">
      <c r="A3" s="529" t="s">
        <v>78</v>
      </c>
      <c r="B3" s="529"/>
      <c r="C3" s="529"/>
      <c r="D3" s="530" t="s">
        <v>185</v>
      </c>
      <c r="E3" s="530"/>
      <c r="F3" s="211"/>
      <c r="G3" s="527"/>
      <c r="H3" s="527"/>
      <c r="I3" s="213"/>
      <c r="J3" s="213"/>
      <c r="K3" s="213"/>
      <c r="L3" s="274" t="s">
        <v>325</v>
      </c>
      <c r="M3" s="534" t="s">
        <v>497</v>
      </c>
      <c r="N3" s="534"/>
      <c r="O3" s="534"/>
      <c r="P3" s="534"/>
      <c r="Q3" s="290">
        <v>364</v>
      </c>
      <c r="R3" s="289">
        <v>3</v>
      </c>
    </row>
    <row r="4" spans="1:18" s="4" customFormat="1" ht="17.25" customHeight="1">
      <c r="A4" s="532" t="s">
        <v>79</v>
      </c>
      <c r="B4" s="532"/>
      <c r="C4" s="532"/>
      <c r="D4" s="522" t="s">
        <v>836</v>
      </c>
      <c r="E4" s="522"/>
      <c r="F4" s="255" t="s">
        <v>241</v>
      </c>
      <c r="G4" s="217" t="s">
        <v>317</v>
      </c>
      <c r="H4" s="217"/>
      <c r="I4" s="215"/>
      <c r="J4" s="215"/>
      <c r="K4" s="533" t="s">
        <v>77</v>
      </c>
      <c r="L4" s="533"/>
      <c r="M4" s="523" t="s">
        <v>506</v>
      </c>
      <c r="N4" s="523"/>
      <c r="O4" s="523"/>
      <c r="P4" s="296"/>
      <c r="Q4" s="290">
        <v>381</v>
      </c>
      <c r="R4" s="289">
        <v>4</v>
      </c>
    </row>
    <row r="5" spans="1:18" ht="15" customHeight="1">
      <c r="A5" s="5"/>
      <c r="B5" s="5"/>
      <c r="C5" s="5"/>
      <c r="D5" s="9"/>
      <c r="E5" s="6"/>
      <c r="F5" s="7"/>
      <c r="G5" s="8"/>
      <c r="H5" s="8"/>
      <c r="I5" s="8"/>
      <c r="J5" s="8"/>
      <c r="K5" s="8"/>
      <c r="L5" s="8"/>
      <c r="M5" s="8"/>
      <c r="N5" s="518">
        <v>41510.75635416667</v>
      </c>
      <c r="O5" s="518"/>
      <c r="P5" s="300"/>
      <c r="Q5" s="290">
        <v>398</v>
      </c>
      <c r="R5" s="289">
        <v>5</v>
      </c>
    </row>
    <row r="6" spans="1:18" ht="15.75">
      <c r="A6" s="520" t="s">
        <v>6</v>
      </c>
      <c r="B6" s="520"/>
      <c r="C6" s="521" t="s">
        <v>62</v>
      </c>
      <c r="D6" s="521" t="s">
        <v>81</v>
      </c>
      <c r="E6" s="520" t="s">
        <v>7</v>
      </c>
      <c r="F6" s="520" t="s">
        <v>493</v>
      </c>
      <c r="G6" s="526" t="s">
        <v>316</v>
      </c>
      <c r="H6" s="526"/>
      <c r="I6" s="526"/>
      <c r="J6" s="526"/>
      <c r="K6" s="526"/>
      <c r="L6" s="526"/>
      <c r="M6" s="526"/>
      <c r="N6" s="519" t="s">
        <v>8</v>
      </c>
      <c r="O6" s="519" t="s">
        <v>123</v>
      </c>
      <c r="P6" s="519" t="s">
        <v>9</v>
      </c>
      <c r="Q6" s="290">
        <v>415</v>
      </c>
      <c r="R6" s="289">
        <v>6</v>
      </c>
    </row>
    <row r="7" spans="1:18" ht="30" customHeight="1">
      <c r="A7" s="520"/>
      <c r="B7" s="520"/>
      <c r="C7" s="521"/>
      <c r="D7" s="521"/>
      <c r="E7" s="520"/>
      <c r="F7" s="520"/>
      <c r="G7" s="210">
        <v>1</v>
      </c>
      <c r="H7" s="210">
        <v>2</v>
      </c>
      <c r="I7" s="210">
        <v>3</v>
      </c>
      <c r="J7" s="277" t="s">
        <v>313</v>
      </c>
      <c r="K7" s="276">
        <v>4</v>
      </c>
      <c r="L7" s="276">
        <v>5</v>
      </c>
      <c r="M7" s="276">
        <v>6</v>
      </c>
      <c r="N7" s="519"/>
      <c r="O7" s="519"/>
      <c r="P7" s="519"/>
      <c r="Q7" s="290">
        <v>432</v>
      </c>
      <c r="R7" s="289">
        <v>7</v>
      </c>
    </row>
    <row r="8" spans="1:18" s="90" customFormat="1" ht="49.5" customHeight="1">
      <c r="A8" s="102">
        <v>1</v>
      </c>
      <c r="B8" s="103" t="s">
        <v>246</v>
      </c>
      <c r="C8" s="294">
        <v>256</v>
      </c>
      <c r="D8" s="104">
        <v>35120</v>
      </c>
      <c r="E8" s="212" t="s">
        <v>545</v>
      </c>
      <c r="F8" s="212" t="s">
        <v>522</v>
      </c>
      <c r="G8" s="193">
        <v>1523</v>
      </c>
      <c r="H8" s="193">
        <v>1532</v>
      </c>
      <c r="I8" s="193">
        <v>1550</v>
      </c>
      <c r="J8" s="193">
        <v>1550</v>
      </c>
      <c r="K8" s="193" t="s">
        <v>842</v>
      </c>
      <c r="L8" s="193" t="s">
        <v>842</v>
      </c>
      <c r="M8" s="193" t="s">
        <v>842</v>
      </c>
      <c r="N8" s="400">
        <v>1550</v>
      </c>
      <c r="O8" s="294">
        <v>8</v>
      </c>
      <c r="P8" s="303"/>
      <c r="Q8" s="290">
        <v>448</v>
      </c>
      <c r="R8" s="289">
        <v>8</v>
      </c>
    </row>
    <row r="9" spans="1:18" s="90" customFormat="1" ht="49.5" customHeight="1">
      <c r="A9" s="102">
        <v>2</v>
      </c>
      <c r="B9" s="103" t="s">
        <v>247</v>
      </c>
      <c r="C9" s="294">
        <v>350</v>
      </c>
      <c r="D9" s="104">
        <v>34243</v>
      </c>
      <c r="E9" s="212" t="s">
        <v>653</v>
      </c>
      <c r="F9" s="212" t="s">
        <v>646</v>
      </c>
      <c r="G9" s="193">
        <v>1331</v>
      </c>
      <c r="H9" s="193" t="s">
        <v>842</v>
      </c>
      <c r="I9" s="193">
        <v>1335</v>
      </c>
      <c r="J9" s="193">
        <v>1335</v>
      </c>
      <c r="K9" s="193">
        <v>1381</v>
      </c>
      <c r="L9" s="193">
        <v>1416</v>
      </c>
      <c r="M9" s="193">
        <v>1344</v>
      </c>
      <c r="N9" s="400">
        <v>1416</v>
      </c>
      <c r="O9" s="294">
        <v>7</v>
      </c>
      <c r="P9" s="303"/>
      <c r="Q9" s="290">
        <v>464</v>
      </c>
      <c r="R9" s="289">
        <v>9</v>
      </c>
    </row>
    <row r="10" spans="1:18" s="90" customFormat="1" ht="49.5" customHeight="1">
      <c r="A10" s="102">
        <v>3</v>
      </c>
      <c r="B10" s="103" t="s">
        <v>248</v>
      </c>
      <c r="C10" s="294">
        <v>502</v>
      </c>
      <c r="D10" s="104">
        <v>29994</v>
      </c>
      <c r="E10" s="212" t="s">
        <v>567</v>
      </c>
      <c r="F10" s="212" t="s">
        <v>555</v>
      </c>
      <c r="G10" s="193">
        <v>1227</v>
      </c>
      <c r="H10" s="193">
        <v>1298</v>
      </c>
      <c r="I10" s="193" t="s">
        <v>842</v>
      </c>
      <c r="J10" s="193">
        <v>1298</v>
      </c>
      <c r="K10" s="193">
        <v>1309</v>
      </c>
      <c r="L10" s="193">
        <v>1353</v>
      </c>
      <c r="M10" s="193" t="s">
        <v>842</v>
      </c>
      <c r="N10" s="400">
        <v>1353</v>
      </c>
      <c r="O10" s="294">
        <v>6</v>
      </c>
      <c r="P10" s="303"/>
      <c r="Q10" s="290">
        <v>480</v>
      </c>
      <c r="R10" s="289">
        <v>10</v>
      </c>
    </row>
    <row r="11" spans="1:18" s="90" customFormat="1" ht="49.5" customHeight="1">
      <c r="A11" s="102">
        <v>4</v>
      </c>
      <c r="B11" s="103" t="s">
        <v>249</v>
      </c>
      <c r="C11" s="294">
        <v>332</v>
      </c>
      <c r="D11" s="104">
        <v>33493</v>
      </c>
      <c r="E11" s="212" t="s">
        <v>628</v>
      </c>
      <c r="F11" s="212" t="s">
        <v>618</v>
      </c>
      <c r="G11" s="193" t="s">
        <v>842</v>
      </c>
      <c r="H11" s="193" t="s">
        <v>842</v>
      </c>
      <c r="I11" s="193">
        <v>1189</v>
      </c>
      <c r="J11" s="193">
        <v>1189</v>
      </c>
      <c r="K11" s="193">
        <v>1253</v>
      </c>
      <c r="L11" s="193" t="s">
        <v>842</v>
      </c>
      <c r="M11" s="193">
        <v>1152</v>
      </c>
      <c r="N11" s="400">
        <v>1253</v>
      </c>
      <c r="O11" s="294">
        <v>5</v>
      </c>
      <c r="P11" s="303"/>
      <c r="Q11" s="290">
        <v>496</v>
      </c>
      <c r="R11" s="289">
        <v>11</v>
      </c>
    </row>
    <row r="12" spans="1:18" s="90" customFormat="1" ht="49.5" customHeight="1">
      <c r="A12" s="102">
        <v>5</v>
      </c>
      <c r="B12" s="103" t="s">
        <v>250</v>
      </c>
      <c r="C12" s="294">
        <v>284</v>
      </c>
      <c r="D12" s="104" t="s">
        <v>595</v>
      </c>
      <c r="E12" s="212" t="s">
        <v>596</v>
      </c>
      <c r="F12" s="212" t="s">
        <v>572</v>
      </c>
      <c r="G12" s="193">
        <v>1117</v>
      </c>
      <c r="H12" s="193">
        <v>1192</v>
      </c>
      <c r="I12" s="193">
        <v>1145</v>
      </c>
      <c r="J12" s="193">
        <v>1192</v>
      </c>
      <c r="K12" s="193">
        <v>1167</v>
      </c>
      <c r="L12" s="193">
        <v>1144</v>
      </c>
      <c r="M12" s="193">
        <v>1151</v>
      </c>
      <c r="N12" s="400">
        <v>1192</v>
      </c>
      <c r="O12" s="294">
        <v>4</v>
      </c>
      <c r="P12" s="303"/>
      <c r="Q12" s="290">
        <v>512</v>
      </c>
      <c r="R12" s="289">
        <v>12</v>
      </c>
    </row>
    <row r="13" spans="1:18" s="90" customFormat="1" ht="49.5" customHeight="1">
      <c r="A13" s="102">
        <v>6</v>
      </c>
      <c r="B13" s="103" t="s">
        <v>251</v>
      </c>
      <c r="C13" s="294">
        <v>309</v>
      </c>
      <c r="D13" s="104">
        <v>35619</v>
      </c>
      <c r="E13" s="212" t="s">
        <v>614</v>
      </c>
      <c r="F13" s="212" t="s">
        <v>601</v>
      </c>
      <c r="G13" s="193">
        <v>1051</v>
      </c>
      <c r="H13" s="193">
        <v>1064</v>
      </c>
      <c r="I13" s="193">
        <v>1090</v>
      </c>
      <c r="J13" s="193">
        <v>1090</v>
      </c>
      <c r="K13" s="193">
        <v>1010</v>
      </c>
      <c r="L13" s="193" t="s">
        <v>842</v>
      </c>
      <c r="M13" s="193">
        <v>1115</v>
      </c>
      <c r="N13" s="400">
        <v>1115</v>
      </c>
      <c r="O13" s="294">
        <v>3</v>
      </c>
      <c r="P13" s="303"/>
      <c r="Q13" s="290">
        <v>528</v>
      </c>
      <c r="R13" s="289">
        <v>13</v>
      </c>
    </row>
    <row r="14" spans="1:18" s="90" customFormat="1" ht="49.5" customHeight="1">
      <c r="A14" s="102">
        <v>7</v>
      </c>
      <c r="B14" s="103" t="s">
        <v>252</v>
      </c>
      <c r="C14" s="294">
        <v>344</v>
      </c>
      <c r="D14" s="104">
        <v>33780</v>
      </c>
      <c r="E14" s="212" t="s">
        <v>643</v>
      </c>
      <c r="F14" s="212" t="s">
        <v>632</v>
      </c>
      <c r="G14" s="193">
        <v>941</v>
      </c>
      <c r="H14" s="193" t="s">
        <v>842</v>
      </c>
      <c r="I14" s="193" t="s">
        <v>842</v>
      </c>
      <c r="J14" s="193">
        <v>941</v>
      </c>
      <c r="K14" s="193" t="s">
        <v>842</v>
      </c>
      <c r="L14" s="193" t="s">
        <v>842</v>
      </c>
      <c r="M14" s="193" t="s">
        <v>842</v>
      </c>
      <c r="N14" s="400">
        <v>941</v>
      </c>
      <c r="O14" s="294">
        <v>2</v>
      </c>
      <c r="P14" s="303"/>
      <c r="Q14" s="290">
        <v>544</v>
      </c>
      <c r="R14" s="289">
        <v>14</v>
      </c>
    </row>
    <row r="15" spans="1:18" s="90" customFormat="1" ht="49.5" customHeight="1">
      <c r="A15" s="102">
        <v>8</v>
      </c>
      <c r="B15" s="103" t="s">
        <v>253</v>
      </c>
      <c r="C15" s="294">
        <v>363</v>
      </c>
      <c r="D15" s="104">
        <v>26770</v>
      </c>
      <c r="E15" s="212" t="s">
        <v>666</v>
      </c>
      <c r="F15" s="212" t="s">
        <v>657</v>
      </c>
      <c r="G15" s="193">
        <v>885</v>
      </c>
      <c r="H15" s="193" t="s">
        <v>842</v>
      </c>
      <c r="I15" s="193" t="s">
        <v>842</v>
      </c>
      <c r="J15" s="193">
        <v>885</v>
      </c>
      <c r="K15" s="193" t="s">
        <v>842</v>
      </c>
      <c r="L15" s="193">
        <v>880</v>
      </c>
      <c r="M15" s="193">
        <v>898</v>
      </c>
      <c r="N15" s="400">
        <v>898</v>
      </c>
      <c r="O15" s="294">
        <v>1</v>
      </c>
      <c r="P15" s="303"/>
      <c r="Q15" s="290">
        <v>560</v>
      </c>
      <c r="R15" s="289">
        <v>15</v>
      </c>
    </row>
    <row r="16" spans="1:18" s="90" customFormat="1" ht="49.5" customHeight="1">
      <c r="A16" s="102"/>
      <c r="B16" s="103"/>
      <c r="C16" s="294"/>
      <c r="D16" s="104" t="s">
        <v>843</v>
      </c>
      <c r="E16" s="212" t="s">
        <v>843</v>
      </c>
      <c r="F16" s="212" t="s">
        <v>843</v>
      </c>
      <c r="G16" s="193"/>
      <c r="H16" s="193"/>
      <c r="I16" s="193"/>
      <c r="J16" s="209">
        <v>0</v>
      </c>
      <c r="K16" s="234"/>
      <c r="L16" s="234"/>
      <c r="M16" s="234"/>
      <c r="N16" s="208">
        <v>0</v>
      </c>
      <c r="O16" s="294"/>
      <c r="P16" s="303"/>
      <c r="Q16" s="290">
        <v>576</v>
      </c>
      <c r="R16" s="289">
        <v>16</v>
      </c>
    </row>
    <row r="17" spans="1:18" s="90" customFormat="1" ht="49.5" customHeight="1">
      <c r="A17" s="102"/>
      <c r="B17" s="103"/>
      <c r="C17" s="294"/>
      <c r="D17" s="104" t="s">
        <v>843</v>
      </c>
      <c r="E17" s="212" t="s">
        <v>843</v>
      </c>
      <c r="F17" s="212" t="s">
        <v>843</v>
      </c>
      <c r="G17" s="193"/>
      <c r="H17" s="193"/>
      <c r="I17" s="193"/>
      <c r="J17" s="209">
        <v>0</v>
      </c>
      <c r="K17" s="234"/>
      <c r="L17" s="234"/>
      <c r="M17" s="234"/>
      <c r="N17" s="208">
        <v>0</v>
      </c>
      <c r="O17" s="294"/>
      <c r="P17" s="303"/>
      <c r="Q17" s="290">
        <v>592</v>
      </c>
      <c r="R17" s="289">
        <v>17</v>
      </c>
    </row>
    <row r="18" spans="1:18" s="90" customFormat="1" ht="49.5" customHeight="1">
      <c r="A18" s="102"/>
      <c r="B18" s="103"/>
      <c r="C18" s="294"/>
      <c r="D18" s="104" t="s">
        <v>843</v>
      </c>
      <c r="E18" s="212" t="s">
        <v>843</v>
      </c>
      <c r="F18" s="212" t="s">
        <v>843</v>
      </c>
      <c r="G18" s="193"/>
      <c r="H18" s="193"/>
      <c r="I18" s="193"/>
      <c r="J18" s="209">
        <v>0</v>
      </c>
      <c r="K18" s="234"/>
      <c r="L18" s="234"/>
      <c r="M18" s="234"/>
      <c r="N18" s="208">
        <v>0</v>
      </c>
      <c r="O18" s="294"/>
      <c r="P18" s="303"/>
      <c r="Q18" s="290">
        <v>608</v>
      </c>
      <c r="R18" s="289">
        <v>18</v>
      </c>
    </row>
    <row r="19" spans="1:18" s="90" customFormat="1" ht="49.5" customHeight="1">
      <c r="A19" s="102"/>
      <c r="B19" s="103"/>
      <c r="C19" s="294"/>
      <c r="D19" s="104" t="s">
        <v>843</v>
      </c>
      <c r="E19" s="212" t="s">
        <v>843</v>
      </c>
      <c r="F19" s="212" t="s">
        <v>843</v>
      </c>
      <c r="G19" s="193"/>
      <c r="H19" s="193"/>
      <c r="I19" s="193"/>
      <c r="J19" s="209">
        <v>0</v>
      </c>
      <c r="K19" s="234"/>
      <c r="L19" s="234"/>
      <c r="M19" s="234"/>
      <c r="N19" s="208">
        <v>0</v>
      </c>
      <c r="O19" s="294"/>
      <c r="P19" s="303"/>
      <c r="Q19" s="290">
        <v>624</v>
      </c>
      <c r="R19" s="289">
        <v>19</v>
      </c>
    </row>
    <row r="20" spans="1:18" s="90" customFormat="1" ht="49.5" customHeight="1">
      <c r="A20" s="102"/>
      <c r="B20" s="103"/>
      <c r="C20" s="294"/>
      <c r="D20" s="104" t="s">
        <v>843</v>
      </c>
      <c r="E20" s="212" t="s">
        <v>843</v>
      </c>
      <c r="F20" s="212" t="s">
        <v>843</v>
      </c>
      <c r="G20" s="193"/>
      <c r="H20" s="193"/>
      <c r="I20" s="193"/>
      <c r="J20" s="209">
        <v>0</v>
      </c>
      <c r="K20" s="234"/>
      <c r="L20" s="234"/>
      <c r="M20" s="234"/>
      <c r="N20" s="208">
        <v>0</v>
      </c>
      <c r="O20" s="294"/>
      <c r="P20" s="303"/>
      <c r="Q20" s="290">
        <v>640</v>
      </c>
      <c r="R20" s="289">
        <v>20</v>
      </c>
    </row>
    <row r="21" spans="1:18" s="90" customFormat="1" ht="49.5" customHeight="1">
      <c r="A21" s="102"/>
      <c r="B21" s="103"/>
      <c r="C21" s="294"/>
      <c r="D21" s="104" t="s">
        <v>843</v>
      </c>
      <c r="E21" s="212" t="s">
        <v>843</v>
      </c>
      <c r="F21" s="212" t="s">
        <v>843</v>
      </c>
      <c r="G21" s="193"/>
      <c r="H21" s="193"/>
      <c r="I21" s="193"/>
      <c r="J21" s="209">
        <v>0</v>
      </c>
      <c r="K21" s="234"/>
      <c r="L21" s="234"/>
      <c r="M21" s="234"/>
      <c r="N21" s="208">
        <v>0</v>
      </c>
      <c r="O21" s="294"/>
      <c r="P21" s="303"/>
      <c r="Q21" s="290">
        <v>656</v>
      </c>
      <c r="R21" s="289">
        <v>21</v>
      </c>
    </row>
    <row r="22" spans="1:18" s="90" customFormat="1" ht="49.5" customHeight="1">
      <c r="A22" s="102"/>
      <c r="B22" s="103"/>
      <c r="C22" s="294"/>
      <c r="D22" s="104" t="s">
        <v>843</v>
      </c>
      <c r="E22" s="212" t="s">
        <v>843</v>
      </c>
      <c r="F22" s="212" t="s">
        <v>843</v>
      </c>
      <c r="G22" s="193"/>
      <c r="H22" s="193"/>
      <c r="I22" s="193"/>
      <c r="J22" s="209">
        <v>0</v>
      </c>
      <c r="K22" s="234"/>
      <c r="L22" s="234"/>
      <c r="M22" s="234"/>
      <c r="N22" s="208">
        <v>0</v>
      </c>
      <c r="O22" s="294"/>
      <c r="P22" s="303"/>
      <c r="Q22" s="290">
        <v>672</v>
      </c>
      <c r="R22" s="289">
        <v>22</v>
      </c>
    </row>
    <row r="23" spans="1:18" s="90" customFormat="1" ht="49.5" customHeight="1">
      <c r="A23" s="102"/>
      <c r="B23" s="103"/>
      <c r="C23" s="294"/>
      <c r="D23" s="104" t="s">
        <v>843</v>
      </c>
      <c r="E23" s="212" t="s">
        <v>843</v>
      </c>
      <c r="F23" s="212" t="s">
        <v>843</v>
      </c>
      <c r="G23" s="193"/>
      <c r="H23" s="193"/>
      <c r="I23" s="193"/>
      <c r="J23" s="209">
        <v>0</v>
      </c>
      <c r="K23" s="234"/>
      <c r="L23" s="234"/>
      <c r="M23" s="234"/>
      <c r="N23" s="208">
        <v>0</v>
      </c>
      <c r="O23" s="294"/>
      <c r="P23" s="303"/>
      <c r="Q23" s="290">
        <v>688</v>
      </c>
      <c r="R23" s="289">
        <v>23</v>
      </c>
    </row>
    <row r="24" spans="1:18" s="90" customFormat="1" ht="49.5" customHeight="1">
      <c r="A24" s="102"/>
      <c r="B24" s="103"/>
      <c r="C24" s="294"/>
      <c r="D24" s="104" t="s">
        <v>843</v>
      </c>
      <c r="E24" s="212" t="s">
        <v>843</v>
      </c>
      <c r="F24" s="212" t="s">
        <v>843</v>
      </c>
      <c r="G24" s="193"/>
      <c r="H24" s="193"/>
      <c r="I24" s="193"/>
      <c r="J24" s="209">
        <v>0</v>
      </c>
      <c r="K24" s="234"/>
      <c r="L24" s="234"/>
      <c r="M24" s="234"/>
      <c r="N24" s="208">
        <v>0</v>
      </c>
      <c r="O24" s="294"/>
      <c r="P24" s="303"/>
      <c r="Q24" s="290">
        <v>704</v>
      </c>
      <c r="R24" s="289">
        <v>24</v>
      </c>
    </row>
    <row r="25" spans="1:18" s="90" customFormat="1" ht="49.5" customHeight="1">
      <c r="A25" s="102"/>
      <c r="B25" s="103"/>
      <c r="C25" s="294"/>
      <c r="D25" s="104" t="s">
        <v>843</v>
      </c>
      <c r="E25" s="212" t="s">
        <v>843</v>
      </c>
      <c r="F25" s="212" t="s">
        <v>843</v>
      </c>
      <c r="G25" s="193"/>
      <c r="H25" s="193"/>
      <c r="I25" s="193"/>
      <c r="J25" s="209">
        <v>0</v>
      </c>
      <c r="K25" s="234"/>
      <c r="L25" s="234"/>
      <c r="M25" s="234"/>
      <c r="N25" s="208">
        <v>0</v>
      </c>
      <c r="O25" s="294"/>
      <c r="P25" s="303"/>
      <c r="Q25" s="290">
        <v>720</v>
      </c>
      <c r="R25" s="289">
        <v>25</v>
      </c>
    </row>
    <row r="26" spans="1:18" s="90" customFormat="1" ht="49.5" customHeight="1">
      <c r="A26" s="102"/>
      <c r="B26" s="103"/>
      <c r="C26" s="294"/>
      <c r="D26" s="104" t="s">
        <v>843</v>
      </c>
      <c r="E26" s="212" t="s">
        <v>843</v>
      </c>
      <c r="F26" s="212" t="s">
        <v>843</v>
      </c>
      <c r="G26" s="193"/>
      <c r="H26" s="193"/>
      <c r="I26" s="193"/>
      <c r="J26" s="209">
        <v>0</v>
      </c>
      <c r="K26" s="234"/>
      <c r="L26" s="234"/>
      <c r="M26" s="234"/>
      <c r="N26" s="208">
        <v>0</v>
      </c>
      <c r="O26" s="294"/>
      <c r="P26" s="303"/>
      <c r="Q26" s="290">
        <v>736</v>
      </c>
      <c r="R26" s="289">
        <v>26</v>
      </c>
    </row>
    <row r="27" spans="1:18" s="90" customFormat="1" ht="49.5" customHeight="1">
      <c r="A27" s="102"/>
      <c r="B27" s="103"/>
      <c r="C27" s="294"/>
      <c r="D27" s="104" t="s">
        <v>843</v>
      </c>
      <c r="E27" s="212" t="s">
        <v>843</v>
      </c>
      <c r="F27" s="212" t="s">
        <v>843</v>
      </c>
      <c r="G27" s="193"/>
      <c r="H27" s="193"/>
      <c r="I27" s="193"/>
      <c r="J27" s="209">
        <v>0</v>
      </c>
      <c r="K27" s="234"/>
      <c r="L27" s="234"/>
      <c r="M27" s="234"/>
      <c r="N27" s="208">
        <v>0</v>
      </c>
      <c r="O27" s="294"/>
      <c r="P27" s="303"/>
      <c r="Q27" s="290">
        <v>752</v>
      </c>
      <c r="R27" s="289">
        <v>27</v>
      </c>
    </row>
    <row r="28" spans="1:18" s="90" customFormat="1" ht="49.5" customHeight="1">
      <c r="A28" s="102"/>
      <c r="B28" s="103"/>
      <c r="C28" s="294"/>
      <c r="D28" s="104" t="s">
        <v>843</v>
      </c>
      <c r="E28" s="212" t="s">
        <v>843</v>
      </c>
      <c r="F28" s="212" t="s">
        <v>843</v>
      </c>
      <c r="G28" s="193"/>
      <c r="H28" s="193"/>
      <c r="I28" s="193"/>
      <c r="J28" s="209">
        <v>0</v>
      </c>
      <c r="K28" s="234"/>
      <c r="L28" s="234"/>
      <c r="M28" s="234"/>
      <c r="N28" s="208">
        <v>0</v>
      </c>
      <c r="O28" s="294"/>
      <c r="P28" s="303"/>
      <c r="Q28" s="290">
        <v>768</v>
      </c>
      <c r="R28" s="289">
        <v>28</v>
      </c>
    </row>
    <row r="29" spans="1:18" s="90" customFormat="1" ht="49.5" customHeight="1">
      <c r="A29" s="102"/>
      <c r="B29" s="103"/>
      <c r="C29" s="294"/>
      <c r="D29" s="104" t="s">
        <v>843</v>
      </c>
      <c r="E29" s="212" t="s">
        <v>843</v>
      </c>
      <c r="F29" s="212" t="s">
        <v>843</v>
      </c>
      <c r="G29" s="193"/>
      <c r="H29" s="193"/>
      <c r="I29" s="193"/>
      <c r="J29" s="209">
        <v>0</v>
      </c>
      <c r="K29" s="234"/>
      <c r="L29" s="234"/>
      <c r="M29" s="234"/>
      <c r="N29" s="208">
        <v>0</v>
      </c>
      <c r="O29" s="294"/>
      <c r="P29" s="303"/>
      <c r="Q29" s="290">
        <v>784</v>
      </c>
      <c r="R29" s="289">
        <v>29</v>
      </c>
    </row>
    <row r="30" spans="1:18" s="90" customFormat="1" ht="49.5" customHeight="1">
      <c r="A30" s="102"/>
      <c r="B30" s="103"/>
      <c r="C30" s="294"/>
      <c r="D30" s="104" t="s">
        <v>843</v>
      </c>
      <c r="E30" s="212" t="s">
        <v>843</v>
      </c>
      <c r="F30" s="212" t="s">
        <v>843</v>
      </c>
      <c r="G30" s="193"/>
      <c r="H30" s="193"/>
      <c r="I30" s="193"/>
      <c r="J30" s="209">
        <v>0</v>
      </c>
      <c r="K30" s="234"/>
      <c r="L30" s="234"/>
      <c r="M30" s="234"/>
      <c r="N30" s="208">
        <v>0</v>
      </c>
      <c r="O30" s="294"/>
      <c r="P30" s="303"/>
      <c r="Q30" s="290">
        <v>800</v>
      </c>
      <c r="R30" s="289">
        <v>30</v>
      </c>
    </row>
    <row r="31" spans="1:18" s="90" customFormat="1" ht="49.5" customHeight="1">
      <c r="A31" s="102"/>
      <c r="B31" s="103"/>
      <c r="C31" s="294"/>
      <c r="D31" s="104" t="s">
        <v>843</v>
      </c>
      <c r="E31" s="212" t="s">
        <v>843</v>
      </c>
      <c r="F31" s="212" t="s">
        <v>843</v>
      </c>
      <c r="G31" s="193"/>
      <c r="H31" s="193"/>
      <c r="I31" s="193"/>
      <c r="J31" s="209">
        <v>0</v>
      </c>
      <c r="K31" s="234"/>
      <c r="L31" s="234"/>
      <c r="M31" s="234"/>
      <c r="N31" s="208">
        <v>0</v>
      </c>
      <c r="O31" s="294"/>
      <c r="P31" s="303"/>
      <c r="Q31" s="290">
        <v>816</v>
      </c>
      <c r="R31" s="289">
        <v>31</v>
      </c>
    </row>
    <row r="32" spans="1:18" s="90" customFormat="1" ht="49.5" customHeight="1">
      <c r="A32" s="102"/>
      <c r="B32" s="103"/>
      <c r="C32" s="294"/>
      <c r="D32" s="104" t="s">
        <v>843</v>
      </c>
      <c r="E32" s="212" t="s">
        <v>843</v>
      </c>
      <c r="F32" s="212" t="s">
        <v>843</v>
      </c>
      <c r="G32" s="193"/>
      <c r="H32" s="193"/>
      <c r="I32" s="193"/>
      <c r="J32" s="209">
        <v>0</v>
      </c>
      <c r="K32" s="234"/>
      <c r="L32" s="234"/>
      <c r="M32" s="234"/>
      <c r="N32" s="208">
        <v>0</v>
      </c>
      <c r="O32" s="294"/>
      <c r="P32" s="303"/>
      <c r="Q32" s="290">
        <v>832</v>
      </c>
      <c r="R32" s="289">
        <v>32</v>
      </c>
    </row>
    <row r="33" spans="1:18" s="93" customFormat="1" ht="32.25" customHeight="1">
      <c r="A33" s="91"/>
      <c r="B33" s="91"/>
      <c r="C33" s="91"/>
      <c r="D33" s="92"/>
      <c r="E33" s="91"/>
      <c r="N33" s="94"/>
      <c r="O33" s="91"/>
      <c r="P33" s="91"/>
      <c r="Q33" s="290">
        <v>1075</v>
      </c>
      <c r="R33" s="289">
        <v>48</v>
      </c>
    </row>
    <row r="34" spans="1:18" s="93" customFormat="1" ht="32.25" customHeight="1">
      <c r="A34" s="524" t="s">
        <v>4</v>
      </c>
      <c r="B34" s="524"/>
      <c r="C34" s="524"/>
      <c r="D34" s="524"/>
      <c r="E34" s="95" t="s">
        <v>0</v>
      </c>
      <c r="F34" s="95" t="s">
        <v>1</v>
      </c>
      <c r="G34" s="525" t="s">
        <v>2</v>
      </c>
      <c r="H34" s="525"/>
      <c r="I34" s="525"/>
      <c r="J34" s="525"/>
      <c r="K34" s="525"/>
      <c r="L34" s="525"/>
      <c r="M34" s="525"/>
      <c r="N34" s="525" t="s">
        <v>3</v>
      </c>
      <c r="O34" s="525"/>
      <c r="P34" s="95"/>
      <c r="Q34" s="290">
        <v>1090</v>
      </c>
      <c r="R34" s="289">
        <v>49</v>
      </c>
    </row>
    <row r="35" spans="17:18" ht="12.75">
      <c r="Q35" s="290">
        <v>1105</v>
      </c>
      <c r="R35" s="289">
        <v>50</v>
      </c>
    </row>
    <row r="36" spans="17:18" ht="12.75">
      <c r="Q36" s="290">
        <v>1120</v>
      </c>
      <c r="R36" s="289">
        <v>51</v>
      </c>
    </row>
    <row r="37" spans="17:18" ht="12.75">
      <c r="Q37" s="291">
        <v>1135</v>
      </c>
      <c r="R37" s="95">
        <v>52</v>
      </c>
    </row>
    <row r="38" spans="17:18" ht="12.75">
      <c r="Q38" s="291">
        <v>1150</v>
      </c>
      <c r="R38" s="95">
        <v>53</v>
      </c>
    </row>
    <row r="39" spans="17:18" ht="12.75">
      <c r="Q39" s="291">
        <v>1165</v>
      </c>
      <c r="R39" s="95">
        <v>54</v>
      </c>
    </row>
    <row r="40" spans="17:18" ht="12.75">
      <c r="Q40" s="291">
        <v>1180</v>
      </c>
      <c r="R40" s="95">
        <v>55</v>
      </c>
    </row>
    <row r="41" spans="17:18" ht="12.75">
      <c r="Q41" s="291">
        <v>1195</v>
      </c>
      <c r="R41" s="95">
        <v>56</v>
      </c>
    </row>
    <row r="42" spans="17:18" ht="12.75">
      <c r="Q42" s="291">
        <v>1210</v>
      </c>
      <c r="R42" s="95">
        <v>57</v>
      </c>
    </row>
    <row r="43" spans="17:18" ht="12.75">
      <c r="Q43" s="291">
        <v>1225</v>
      </c>
      <c r="R43" s="95">
        <v>58</v>
      </c>
    </row>
    <row r="44" spans="17:18" ht="12.75">
      <c r="Q44" s="291">
        <v>1240</v>
      </c>
      <c r="R44" s="95">
        <v>59</v>
      </c>
    </row>
    <row r="45" spans="17:18" ht="12.75">
      <c r="Q45" s="291">
        <v>1255</v>
      </c>
      <c r="R45" s="95">
        <v>60</v>
      </c>
    </row>
    <row r="46" spans="17:18" ht="12.75">
      <c r="Q46" s="291">
        <v>1270</v>
      </c>
      <c r="R46" s="95">
        <v>61</v>
      </c>
    </row>
    <row r="47" spans="17:18" ht="12.75">
      <c r="Q47" s="291">
        <v>1285</v>
      </c>
      <c r="R47" s="95">
        <v>62</v>
      </c>
    </row>
    <row r="48" spans="17:18" ht="12.75">
      <c r="Q48" s="291">
        <v>1300</v>
      </c>
      <c r="R48" s="95">
        <v>63</v>
      </c>
    </row>
    <row r="49" spans="17:18" ht="12.75">
      <c r="Q49" s="291">
        <v>1315</v>
      </c>
      <c r="R49" s="95">
        <v>64</v>
      </c>
    </row>
    <row r="50" spans="17:18" ht="12.75">
      <c r="Q50" s="291">
        <v>1330</v>
      </c>
      <c r="R50" s="95">
        <v>65</v>
      </c>
    </row>
    <row r="51" spans="17:18" ht="12.75">
      <c r="Q51" s="291">
        <v>1345</v>
      </c>
      <c r="R51" s="95">
        <v>66</v>
      </c>
    </row>
    <row r="52" spans="17:18" ht="12.75">
      <c r="Q52" s="291">
        <v>1360</v>
      </c>
      <c r="R52" s="95">
        <v>67</v>
      </c>
    </row>
    <row r="53" spans="17:18" ht="12.75">
      <c r="Q53" s="291">
        <v>1375</v>
      </c>
      <c r="R53" s="95">
        <v>68</v>
      </c>
    </row>
    <row r="54" spans="17:18" ht="12.75">
      <c r="Q54" s="291">
        <v>1390</v>
      </c>
      <c r="R54" s="95">
        <v>69</v>
      </c>
    </row>
    <row r="55" spans="17:18" ht="12.75">
      <c r="Q55" s="291">
        <v>1405</v>
      </c>
      <c r="R55" s="95">
        <v>70</v>
      </c>
    </row>
    <row r="56" spans="17:18" ht="12.75">
      <c r="Q56" s="291">
        <v>1420</v>
      </c>
      <c r="R56" s="95">
        <v>71</v>
      </c>
    </row>
    <row r="57" spans="17:18" ht="12.75">
      <c r="Q57" s="291">
        <v>1435</v>
      </c>
      <c r="R57" s="95">
        <v>72</v>
      </c>
    </row>
    <row r="58" spans="17:18" ht="12.75">
      <c r="Q58" s="291">
        <v>1450</v>
      </c>
      <c r="R58" s="95">
        <v>73</v>
      </c>
    </row>
    <row r="59" spans="17:18" ht="12.75">
      <c r="Q59" s="291">
        <v>1465</v>
      </c>
      <c r="R59" s="95">
        <v>74</v>
      </c>
    </row>
    <row r="60" spans="17:18" ht="12.75">
      <c r="Q60" s="291">
        <v>1480</v>
      </c>
      <c r="R60" s="95">
        <v>75</v>
      </c>
    </row>
    <row r="61" spans="17:18" ht="12.75">
      <c r="Q61" s="291">
        <v>1495</v>
      </c>
      <c r="R61" s="95">
        <v>76</v>
      </c>
    </row>
    <row r="62" spans="17:18" ht="12.75">
      <c r="Q62" s="291">
        <v>1510</v>
      </c>
      <c r="R62" s="95">
        <v>77</v>
      </c>
    </row>
    <row r="63" spans="17:18" ht="12.75">
      <c r="Q63" s="291">
        <v>1525</v>
      </c>
      <c r="R63" s="95">
        <v>78</v>
      </c>
    </row>
    <row r="64" spans="17:18" ht="12.75">
      <c r="Q64" s="291">
        <v>1540</v>
      </c>
      <c r="R64" s="95">
        <v>79</v>
      </c>
    </row>
    <row r="65" spans="17:18" ht="12.75">
      <c r="Q65" s="291">
        <v>1555</v>
      </c>
      <c r="R65" s="95">
        <v>80</v>
      </c>
    </row>
    <row r="66" spans="17:18" ht="12.75">
      <c r="Q66" s="291">
        <v>1570</v>
      </c>
      <c r="R66" s="95">
        <v>81</v>
      </c>
    </row>
    <row r="67" spans="17:18" ht="12.75">
      <c r="Q67" s="291">
        <v>1585</v>
      </c>
      <c r="R67" s="95">
        <v>82</v>
      </c>
    </row>
    <row r="68" spans="17:18" ht="12.75">
      <c r="Q68" s="291">
        <v>1600</v>
      </c>
      <c r="R68" s="95">
        <v>83</v>
      </c>
    </row>
    <row r="69" spans="17:18" ht="12.75">
      <c r="Q69" s="291">
        <v>1615</v>
      </c>
      <c r="R69" s="95">
        <v>84</v>
      </c>
    </row>
    <row r="70" spans="17:18" ht="12.75">
      <c r="Q70" s="291">
        <v>1630</v>
      </c>
      <c r="R70" s="95">
        <v>85</v>
      </c>
    </row>
    <row r="71" spans="17:18" ht="12.75">
      <c r="Q71" s="291">
        <v>1645</v>
      </c>
      <c r="R71" s="95">
        <v>86</v>
      </c>
    </row>
    <row r="72" spans="17:18" ht="12.75">
      <c r="Q72" s="291">
        <v>1660</v>
      </c>
      <c r="R72" s="95">
        <v>87</v>
      </c>
    </row>
    <row r="73" spans="17:18" ht="12.75">
      <c r="Q73" s="291">
        <v>1675</v>
      </c>
      <c r="R73" s="95">
        <v>88</v>
      </c>
    </row>
    <row r="74" spans="17:18" ht="12.75">
      <c r="Q74" s="291">
        <v>1690</v>
      </c>
      <c r="R74" s="95">
        <v>89</v>
      </c>
    </row>
    <row r="75" spans="17:18" ht="12.75">
      <c r="Q75" s="291">
        <v>1705</v>
      </c>
      <c r="R75" s="95">
        <v>90</v>
      </c>
    </row>
    <row r="76" spans="17:18" ht="12.75">
      <c r="Q76" s="291">
        <v>1720</v>
      </c>
      <c r="R76" s="95">
        <v>91</v>
      </c>
    </row>
    <row r="77" spans="17:18" ht="12.75">
      <c r="Q77" s="291">
        <v>1735</v>
      </c>
      <c r="R77" s="95">
        <v>92</v>
      </c>
    </row>
    <row r="78" spans="17:18" ht="12.75">
      <c r="Q78" s="291">
        <v>1750</v>
      </c>
      <c r="R78" s="95">
        <v>93</v>
      </c>
    </row>
    <row r="79" spans="17:18" ht="12.75">
      <c r="Q79" s="290">
        <v>1765</v>
      </c>
      <c r="R79" s="289">
        <v>94</v>
      </c>
    </row>
    <row r="80" spans="17:18" ht="12.75">
      <c r="Q80" s="290">
        <v>1780</v>
      </c>
      <c r="R80" s="289">
        <v>95</v>
      </c>
    </row>
    <row r="81" spans="17:18" ht="12.75">
      <c r="Q81" s="290">
        <v>1794</v>
      </c>
      <c r="R81" s="289">
        <v>96</v>
      </c>
    </row>
    <row r="82" spans="17:18" ht="12.75">
      <c r="Q82" s="290">
        <v>1808</v>
      </c>
      <c r="R82" s="289">
        <v>97</v>
      </c>
    </row>
    <row r="83" spans="17:18" ht="12.75">
      <c r="Q83" s="290">
        <v>1822</v>
      </c>
      <c r="R83" s="289">
        <v>98</v>
      </c>
    </row>
    <row r="84" spans="17:18" ht="12.75">
      <c r="Q84" s="290">
        <v>1836</v>
      </c>
      <c r="R84" s="289">
        <v>99</v>
      </c>
    </row>
    <row r="85" spans="17:18" ht="12.75">
      <c r="Q85" s="290">
        <v>1850</v>
      </c>
      <c r="R85" s="289">
        <v>100</v>
      </c>
    </row>
  </sheetData>
  <sheetProtection/>
  <mergeCells count="24">
    <mergeCell ref="G3:H3"/>
    <mergeCell ref="A1:O1"/>
    <mergeCell ref="A3:C3"/>
    <mergeCell ref="D3:E3"/>
    <mergeCell ref="A2:P2"/>
    <mergeCell ref="A4:C4"/>
    <mergeCell ref="K4:L4"/>
    <mergeCell ref="M3:P3"/>
    <mergeCell ref="A34:D34"/>
    <mergeCell ref="G34:M34"/>
    <mergeCell ref="N34:O34"/>
    <mergeCell ref="N5:O5"/>
    <mergeCell ref="G6:M6"/>
    <mergeCell ref="N6:N7"/>
    <mergeCell ref="F6:F7"/>
    <mergeCell ref="C6:C7"/>
    <mergeCell ref="B6:B7"/>
    <mergeCell ref="P6:P7"/>
    <mergeCell ref="O6:O7"/>
    <mergeCell ref="A6:A7"/>
    <mergeCell ref="E6:E7"/>
    <mergeCell ref="D6:D7"/>
    <mergeCell ref="D4:E4"/>
    <mergeCell ref="M4:O4"/>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Kadir Yilmaz</cp:lastModifiedBy>
  <cp:lastPrinted>2013-08-25T16:55:03Z</cp:lastPrinted>
  <dcterms:created xsi:type="dcterms:W3CDTF">2004-05-10T13:01:28Z</dcterms:created>
  <dcterms:modified xsi:type="dcterms:W3CDTF">2013-08-25T17:20:41Z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