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30" windowWidth="15480" windowHeight="9525" tabRatio="939" activeTab="0"/>
  </bookViews>
  <sheets>
    <sheet name="YARIŞMA BİLGİLERİ" sheetId="1" r:id="rId1"/>
    <sheet name="YARIŞMA PROGRAMI" sheetId="2" r:id="rId2"/>
    <sheet name="KAYIT LİSTESİ" sheetId="3" state="hidden" r:id="rId3"/>
    <sheet name="60M.Seçme2" sheetId="4" r:id="rId4"/>
    <sheet name="60M.Seçme Sonuç" sheetId="5" r:id="rId5"/>
    <sheet name="60M.Yarı Final" sheetId="6" r:id="rId6"/>
    <sheet name="60M.Final" sheetId="7" r:id="rId7"/>
    <sheet name="UZUN-A" sheetId="8" r:id="rId8"/>
    <sheet name="UZUN-B" sheetId="9" r:id="rId9"/>
    <sheet name="Uzun Genel Sonuç" sheetId="10" r:id="rId10"/>
    <sheet name="YÜKSEK" sheetId="11" r:id="rId11"/>
    <sheet name="400M." sheetId="12" r:id="rId12"/>
    <sheet name="400M.SONUÇ" sheetId="13" r:id="rId13"/>
    <sheet name="1500m" sheetId="14" r:id="rId14"/>
    <sheet name="1500m2" sheetId="15" r:id="rId15"/>
    <sheet name="1500m.Genel Sonuç" sheetId="16" r:id="rId16"/>
    <sheet name="ALMANAK TOPLU SONUÇ" sheetId="17" state="hidden" r:id="rId17"/>
  </sheets>
  <externalReferences>
    <externalReference r:id="rId20"/>
    <externalReference r:id="rId21"/>
  </externalReferences>
  <definedNames>
    <definedName name="_xlnm._FilterDatabase" localSheetId="2" hidden="1">'KAYIT LİSTESİ'!$A$3:$M$537</definedName>
    <definedName name="Excel_BuiltIn__FilterDatabase_3" localSheetId="2">#REF!</definedName>
    <definedName name="Excel_BuiltIn__FilterDatabase_3">#REF!</definedName>
    <definedName name="Excel_BuiltIn__FilterDatabase_3_1">#N/A</definedName>
    <definedName name="Excel_BuiltIn_Print_Area_11" localSheetId="13">#REF!</definedName>
    <definedName name="Excel_BuiltIn_Print_Area_11" localSheetId="15">#REF!</definedName>
    <definedName name="Excel_BuiltIn_Print_Area_11" localSheetId="14">#REF!</definedName>
    <definedName name="Excel_BuiltIn_Print_Area_11" localSheetId="11">#REF!</definedName>
    <definedName name="Excel_BuiltIn_Print_Area_11" localSheetId="12">#REF!</definedName>
    <definedName name="Excel_BuiltIn_Print_Area_11" localSheetId="6">#REF!</definedName>
    <definedName name="Excel_BuiltIn_Print_Area_11" localSheetId="4">#REF!</definedName>
    <definedName name="Excel_BuiltIn_Print_Area_11" localSheetId="5">#REF!</definedName>
    <definedName name="Excel_BuiltIn_Print_Area_11" localSheetId="2">#REF!</definedName>
    <definedName name="Excel_BuiltIn_Print_Area_11" localSheetId="9">#REF!</definedName>
    <definedName name="Excel_BuiltIn_Print_Area_11" localSheetId="7">#REF!</definedName>
    <definedName name="Excel_BuiltIn_Print_Area_11" localSheetId="8">#REF!</definedName>
    <definedName name="Excel_BuiltIn_Print_Area_11" localSheetId="10">#REF!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13">#REF!</definedName>
    <definedName name="Excel_BuiltIn_Print_Area_12" localSheetId="15">#REF!</definedName>
    <definedName name="Excel_BuiltIn_Print_Area_12" localSheetId="14">#REF!</definedName>
    <definedName name="Excel_BuiltIn_Print_Area_12" localSheetId="11">#REF!</definedName>
    <definedName name="Excel_BuiltIn_Print_Area_12" localSheetId="12">#REF!</definedName>
    <definedName name="Excel_BuiltIn_Print_Area_12" localSheetId="6">#REF!</definedName>
    <definedName name="Excel_BuiltIn_Print_Area_12" localSheetId="4">#REF!</definedName>
    <definedName name="Excel_BuiltIn_Print_Area_12" localSheetId="5">#REF!</definedName>
    <definedName name="Excel_BuiltIn_Print_Area_12" localSheetId="2">#REF!</definedName>
    <definedName name="Excel_BuiltIn_Print_Area_12" localSheetId="9">#REF!</definedName>
    <definedName name="Excel_BuiltIn_Print_Area_12" localSheetId="7">#REF!</definedName>
    <definedName name="Excel_BuiltIn_Print_Area_12" localSheetId="8">#REF!</definedName>
    <definedName name="Excel_BuiltIn_Print_Area_12" localSheetId="10">#REF!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13">#REF!</definedName>
    <definedName name="Excel_BuiltIn_Print_Area_13" localSheetId="15">#REF!</definedName>
    <definedName name="Excel_BuiltIn_Print_Area_13" localSheetId="14">#REF!</definedName>
    <definedName name="Excel_BuiltIn_Print_Area_13" localSheetId="11">#REF!</definedName>
    <definedName name="Excel_BuiltIn_Print_Area_13" localSheetId="12">#REF!</definedName>
    <definedName name="Excel_BuiltIn_Print_Area_13" localSheetId="6">#REF!</definedName>
    <definedName name="Excel_BuiltIn_Print_Area_13" localSheetId="4">#REF!</definedName>
    <definedName name="Excel_BuiltIn_Print_Area_13" localSheetId="5">#REF!</definedName>
    <definedName name="Excel_BuiltIn_Print_Area_13" localSheetId="2">#REF!</definedName>
    <definedName name="Excel_BuiltIn_Print_Area_13" localSheetId="9">#REF!</definedName>
    <definedName name="Excel_BuiltIn_Print_Area_13" localSheetId="7">#REF!</definedName>
    <definedName name="Excel_BuiltIn_Print_Area_13" localSheetId="8">#REF!</definedName>
    <definedName name="Excel_BuiltIn_Print_Area_13" localSheetId="10">#REF!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13">#REF!</definedName>
    <definedName name="Excel_BuiltIn_Print_Area_16" localSheetId="15">#REF!</definedName>
    <definedName name="Excel_BuiltIn_Print_Area_16" localSheetId="14">#REF!</definedName>
    <definedName name="Excel_BuiltIn_Print_Area_16" localSheetId="11">#REF!</definedName>
    <definedName name="Excel_BuiltIn_Print_Area_16" localSheetId="12">#REF!</definedName>
    <definedName name="Excel_BuiltIn_Print_Area_16" localSheetId="6">#REF!</definedName>
    <definedName name="Excel_BuiltIn_Print_Area_16" localSheetId="4">#REF!</definedName>
    <definedName name="Excel_BuiltIn_Print_Area_16" localSheetId="5">#REF!</definedName>
    <definedName name="Excel_BuiltIn_Print_Area_16" localSheetId="2">#REF!</definedName>
    <definedName name="Excel_BuiltIn_Print_Area_16" localSheetId="9">#REF!</definedName>
    <definedName name="Excel_BuiltIn_Print_Area_16" localSheetId="7">#REF!</definedName>
    <definedName name="Excel_BuiltIn_Print_Area_16" localSheetId="8">#REF!</definedName>
    <definedName name="Excel_BuiltIn_Print_Area_16" localSheetId="10">#REF!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13">#REF!</definedName>
    <definedName name="Excel_BuiltIn_Print_Area_19" localSheetId="15">#REF!</definedName>
    <definedName name="Excel_BuiltIn_Print_Area_19" localSheetId="14">#REF!</definedName>
    <definedName name="Excel_BuiltIn_Print_Area_19" localSheetId="11">#REF!</definedName>
    <definedName name="Excel_BuiltIn_Print_Area_19" localSheetId="12">#REF!</definedName>
    <definedName name="Excel_BuiltIn_Print_Area_19" localSheetId="6">#REF!</definedName>
    <definedName name="Excel_BuiltIn_Print_Area_19" localSheetId="4">#REF!</definedName>
    <definedName name="Excel_BuiltIn_Print_Area_19" localSheetId="5">#REF!</definedName>
    <definedName name="Excel_BuiltIn_Print_Area_19" localSheetId="2">#REF!</definedName>
    <definedName name="Excel_BuiltIn_Print_Area_19" localSheetId="9">#REF!</definedName>
    <definedName name="Excel_BuiltIn_Print_Area_19" localSheetId="7">#REF!</definedName>
    <definedName name="Excel_BuiltIn_Print_Area_19" localSheetId="8">#REF!</definedName>
    <definedName name="Excel_BuiltIn_Print_Area_19" localSheetId="10">#REF!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13">#REF!</definedName>
    <definedName name="Excel_BuiltIn_Print_Area_20" localSheetId="15">#REF!</definedName>
    <definedName name="Excel_BuiltIn_Print_Area_20" localSheetId="14">#REF!</definedName>
    <definedName name="Excel_BuiltIn_Print_Area_20" localSheetId="11">#REF!</definedName>
    <definedName name="Excel_BuiltIn_Print_Area_20" localSheetId="12">#REF!</definedName>
    <definedName name="Excel_BuiltIn_Print_Area_20" localSheetId="6">#REF!</definedName>
    <definedName name="Excel_BuiltIn_Print_Area_20" localSheetId="4">#REF!</definedName>
    <definedName name="Excel_BuiltIn_Print_Area_20" localSheetId="5">#REF!</definedName>
    <definedName name="Excel_BuiltIn_Print_Area_20" localSheetId="2">#REF!</definedName>
    <definedName name="Excel_BuiltIn_Print_Area_20" localSheetId="9">#REF!</definedName>
    <definedName name="Excel_BuiltIn_Print_Area_20" localSheetId="7">#REF!</definedName>
    <definedName name="Excel_BuiltIn_Print_Area_20" localSheetId="8">#REF!</definedName>
    <definedName name="Excel_BuiltIn_Print_Area_20" localSheetId="10">#REF!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13">#REF!</definedName>
    <definedName name="Excel_BuiltIn_Print_Area_21" localSheetId="15">#REF!</definedName>
    <definedName name="Excel_BuiltIn_Print_Area_21" localSheetId="14">#REF!</definedName>
    <definedName name="Excel_BuiltIn_Print_Area_21" localSheetId="11">#REF!</definedName>
    <definedName name="Excel_BuiltIn_Print_Area_21" localSheetId="12">#REF!</definedName>
    <definedName name="Excel_BuiltIn_Print_Area_21" localSheetId="6">#REF!</definedName>
    <definedName name="Excel_BuiltIn_Print_Area_21" localSheetId="4">#REF!</definedName>
    <definedName name="Excel_BuiltIn_Print_Area_21" localSheetId="5">#REF!</definedName>
    <definedName name="Excel_BuiltIn_Print_Area_21" localSheetId="2">#REF!</definedName>
    <definedName name="Excel_BuiltIn_Print_Area_21" localSheetId="9">#REF!</definedName>
    <definedName name="Excel_BuiltIn_Print_Area_21" localSheetId="7">#REF!</definedName>
    <definedName name="Excel_BuiltIn_Print_Area_21" localSheetId="8">#REF!</definedName>
    <definedName name="Excel_BuiltIn_Print_Area_21" localSheetId="10">#REF!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13">#REF!</definedName>
    <definedName name="Excel_BuiltIn_Print_Area_4" localSheetId="15">#REF!</definedName>
    <definedName name="Excel_BuiltIn_Print_Area_4" localSheetId="14">#REF!</definedName>
    <definedName name="Excel_BuiltIn_Print_Area_4" localSheetId="11">#REF!</definedName>
    <definedName name="Excel_BuiltIn_Print_Area_4" localSheetId="12">#REF!</definedName>
    <definedName name="Excel_BuiltIn_Print_Area_4" localSheetId="6">#REF!</definedName>
    <definedName name="Excel_BuiltIn_Print_Area_4" localSheetId="4">#REF!</definedName>
    <definedName name="Excel_BuiltIn_Print_Area_4" localSheetId="5">#REF!</definedName>
    <definedName name="Excel_BuiltIn_Print_Area_4" localSheetId="2">#REF!</definedName>
    <definedName name="Excel_BuiltIn_Print_Area_4" localSheetId="9">#REF!</definedName>
    <definedName name="Excel_BuiltIn_Print_Area_4" localSheetId="7">#REF!</definedName>
    <definedName name="Excel_BuiltIn_Print_Area_4" localSheetId="8">#REF!</definedName>
    <definedName name="Excel_BuiltIn_Print_Area_4" localSheetId="10">#REF!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13">#REF!</definedName>
    <definedName name="Excel_BuiltIn_Print_Area_5" localSheetId="15">#REF!</definedName>
    <definedName name="Excel_BuiltIn_Print_Area_5" localSheetId="14">#REF!</definedName>
    <definedName name="Excel_BuiltIn_Print_Area_5" localSheetId="11">#REF!</definedName>
    <definedName name="Excel_BuiltIn_Print_Area_5" localSheetId="12">#REF!</definedName>
    <definedName name="Excel_BuiltIn_Print_Area_5" localSheetId="6">#REF!</definedName>
    <definedName name="Excel_BuiltIn_Print_Area_5" localSheetId="4">#REF!</definedName>
    <definedName name="Excel_BuiltIn_Print_Area_5" localSheetId="5">#REF!</definedName>
    <definedName name="Excel_BuiltIn_Print_Area_5" localSheetId="2">#REF!</definedName>
    <definedName name="Excel_BuiltIn_Print_Area_5" localSheetId="9">#REF!</definedName>
    <definedName name="Excel_BuiltIn_Print_Area_5" localSheetId="7">#REF!</definedName>
    <definedName name="Excel_BuiltIn_Print_Area_5" localSheetId="8">#REF!</definedName>
    <definedName name="Excel_BuiltIn_Print_Area_5" localSheetId="10">#REF!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13">#REF!</definedName>
    <definedName name="Excel_BuiltIn_Print_Area_9" localSheetId="15">#REF!</definedName>
    <definedName name="Excel_BuiltIn_Print_Area_9" localSheetId="14">#REF!</definedName>
    <definedName name="Excel_BuiltIn_Print_Area_9" localSheetId="11">#REF!</definedName>
    <definedName name="Excel_BuiltIn_Print_Area_9" localSheetId="12">#REF!</definedName>
    <definedName name="Excel_BuiltIn_Print_Area_9" localSheetId="6">#REF!</definedName>
    <definedName name="Excel_BuiltIn_Print_Area_9" localSheetId="4">#REF!</definedName>
    <definedName name="Excel_BuiltIn_Print_Area_9" localSheetId="5">#REF!</definedName>
    <definedName name="Excel_BuiltIn_Print_Area_9" localSheetId="2">#REF!</definedName>
    <definedName name="Excel_BuiltIn_Print_Area_9" localSheetId="9">#REF!</definedName>
    <definedName name="Excel_BuiltIn_Print_Area_9" localSheetId="7">#REF!</definedName>
    <definedName name="Excel_BuiltIn_Print_Area_9" localSheetId="8">#REF!</definedName>
    <definedName name="Excel_BuiltIn_Print_Area_9" localSheetId="10">#REF!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13">'1500m'!$A$1:$P$63</definedName>
    <definedName name="_xlnm.Print_Area" localSheetId="15">'1500m.Genel Sonuç'!$A$1:$P$78</definedName>
    <definedName name="_xlnm.Print_Area" localSheetId="14">'1500m2'!$A$1:$P$63</definedName>
    <definedName name="_xlnm.Print_Area" localSheetId="11">'400M.'!$A$1:$Q$56</definedName>
    <definedName name="_xlnm.Print_Area" localSheetId="12">'400M.SONUÇ'!$A$1:$O$60</definedName>
    <definedName name="_xlnm.Print_Area" localSheetId="6">'60M.Final'!$A$1:$P$47</definedName>
    <definedName name="_xlnm.Print_Area" localSheetId="4">'60M.Seçme Sonuç'!$A$1:$O$81</definedName>
    <definedName name="_xlnm.Print_Area" localSheetId="3">'60M.Seçme2'!$A$1:$Q$67</definedName>
    <definedName name="_xlnm.Print_Area" localSheetId="5">'60M.Yarı Final'!$A$1:$P$47</definedName>
    <definedName name="_xlnm.Print_Area" localSheetId="2">'KAYIT LİSTESİ'!$A$1:$M$525</definedName>
    <definedName name="_xlnm.Print_Area" localSheetId="9">'Uzun Genel Sonuç'!$A$1:$O$49</definedName>
    <definedName name="_xlnm.Print_Area" localSheetId="7">'UZUN-A'!$A$1:$O$49</definedName>
    <definedName name="_xlnm.Print_Area" localSheetId="8">'UZUN-B'!$A$1:$O$49</definedName>
    <definedName name="_xlnm.Print_Area" localSheetId="10">'YÜKSEK'!$A$1:$BQ$35</definedName>
    <definedName name="_xlnm.Print_Titles" localSheetId="2">'KAYIT LİSTESİ'!$1:$3</definedName>
  </definedNames>
  <calcPr fullCalcOnLoad="1"/>
</workbook>
</file>

<file path=xl/sharedStrings.xml><?xml version="1.0" encoding="utf-8"?>
<sst xmlns="http://schemas.openxmlformats.org/spreadsheetml/2006/main" count="7935" uniqueCount="919">
  <si>
    <t>Baş Hakem</t>
  </si>
  <si>
    <t>Lider</t>
  </si>
  <si>
    <t>Sekreter</t>
  </si>
  <si>
    <t>Hakem</t>
  </si>
  <si>
    <t>Müsabaka 
Direktörü</t>
  </si>
  <si>
    <t xml:space="preserve">Tarih-Saat </t>
  </si>
  <si>
    <t>SIRA NO</t>
  </si>
  <si>
    <t>ADI VE SOYADI</t>
  </si>
  <si>
    <t>SONUÇ</t>
  </si>
  <si>
    <t>SAAT</t>
  </si>
  <si>
    <t>BRANŞ</t>
  </si>
  <si>
    <t>Sıra No</t>
  </si>
  <si>
    <t>Doğum Tarihi</t>
  </si>
  <si>
    <t>Adı ve Soyadı</t>
  </si>
  <si>
    <t>Derece</t>
  </si>
  <si>
    <t>Puan</t>
  </si>
  <si>
    <t>1. SERİ</t>
  </si>
  <si>
    <t>2. SERİ</t>
  </si>
  <si>
    <t>3. SERİ</t>
  </si>
  <si>
    <t>Müsabakalar Direktörü</t>
  </si>
  <si>
    <t>İli-Kulübü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</si>
  <si>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</si>
  <si>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</si>
  <si>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</si>
  <si>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</si>
  <si>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</si>
  <si>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</si>
  <si>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</si>
  <si>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</si>
  <si>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</si>
  <si>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</si>
  <si>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</si>
  <si>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</si>
  <si>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</si>
  <si>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</si>
  <si>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</si>
  <si>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</si>
  <si>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</si>
  <si>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</si>
  <si>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</si>
  <si>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</si>
  <si>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</si>
  <si>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</si>
  <si>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</si>
  <si>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</si>
  <si>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</si>
  <si>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</si>
  <si>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</si>
  <si>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</si>
  <si>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</si>
  <si>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</si>
  <si>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</si>
  <si>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</si>
  <si>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</si>
  <si>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</si>
  <si>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</si>
  <si>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</si>
  <si>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</si>
  <si>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</si>
  <si>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</si>
  <si>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</si>
  <si>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</si>
  <si>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</si>
  <si>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</si>
  <si>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</si>
  <si>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</si>
  <si>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</si>
  <si>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</si>
  <si>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</si>
  <si>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</si>
  <si>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</si>
  <si>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</si>
  <si>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</si>
  <si>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</si>
  <si>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</si>
  <si>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</si>
  <si>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</si>
  <si>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</si>
  <si>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</si>
  <si>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</si>
  <si>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</si>
  <si>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</si>
  <si>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</si>
  <si>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</si>
  <si>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</si>
  <si>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</si>
  <si>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</si>
  <si>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</si>
  <si>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</si>
  <si>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</si>
  <si>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</si>
  <si>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</si>
  <si>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</si>
  <si>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</si>
  <si>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</si>
  <si>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</si>
  <si>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</si>
  <si>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</si>
  <si>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</si>
  <si>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1</t>
  </si>
  <si>
    <t>2</t>
  </si>
  <si>
    <t>3</t>
  </si>
  <si>
    <t>4</t>
  </si>
  <si>
    <t>5</t>
  </si>
  <si>
    <t>6</t>
  </si>
  <si>
    <t>7</t>
  </si>
  <si>
    <t>8</t>
  </si>
  <si>
    <t>9</t>
  </si>
  <si>
    <t>10</t>
  </si>
  <si>
    <t>11</t>
  </si>
  <si>
    <t>12</t>
  </si>
  <si>
    <t>13</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</si>
  <si>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</si>
  <si>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</si>
  <si>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</si>
  <si>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</si>
  <si>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</si>
  <si>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</si>
  <si>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</si>
  <si>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</si>
  <si>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</si>
  <si>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</si>
  <si>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</si>
  <si>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</si>
  <si>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</si>
  <si>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</si>
  <si>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</si>
  <si>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</si>
  <si>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</si>
  <si>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</si>
  <si>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</si>
  <si>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</si>
  <si>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</si>
  <si>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</si>
  <si>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</si>
  <si>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</si>
  <si>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</si>
  <si>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</si>
  <si>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</si>
  <si>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</si>
  <si>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</si>
  <si>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</si>
  <si>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</si>
  <si>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</si>
  <si>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</si>
  <si>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</si>
  <si>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</si>
  <si>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</si>
  <si>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</si>
  <si>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60M-7-1</t>
  </si>
  <si>
    <t>60M-7-2</t>
  </si>
  <si>
    <t>60M-7-3</t>
  </si>
  <si>
    <t>60M-7-4</t>
  </si>
  <si>
    <t>60M-7-5</t>
  </si>
  <si>
    <t>60M-7-6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</si>
  <si>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</si>
  <si>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</si>
  <si>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</si>
  <si>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</si>
  <si>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</si>
  <si>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</si>
  <si>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</si>
  <si>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</si>
  <si>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</si>
  <si>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</si>
  <si>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</si>
  <si>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</si>
  <si>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</si>
  <si>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</si>
  <si>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</si>
  <si>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</si>
  <si>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</si>
  <si>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</si>
  <si>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</si>
  <si>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</si>
  <si>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</si>
  <si>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</si>
  <si>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</si>
  <si>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</si>
  <si>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</si>
  <si>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</si>
  <si>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</si>
  <si>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</si>
  <si>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</si>
  <si>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</si>
  <si>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</si>
  <si>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</si>
  <si>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</si>
  <si>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</si>
  <si>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</si>
  <si>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</si>
  <si>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</si>
  <si>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</si>
  <si>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</si>
  <si>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</si>
  <si>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</si>
  <si>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</si>
  <si>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</si>
  <si>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</si>
  <si>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</si>
  <si>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</si>
  <si>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</si>
  <si>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</si>
  <si>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</si>
  <si>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Sırıkla Atlama</t>
  </si>
  <si>
    <t>60 Metre Seçme</t>
  </si>
  <si>
    <t>400 Metre</t>
  </si>
  <si>
    <t>1500 Metre</t>
  </si>
  <si>
    <t>60 Metre Final</t>
  </si>
  <si>
    <t>Yüksek  Atlama</t>
  </si>
  <si>
    <t xml:space="preserve">60 Metre Engelli Seçme </t>
  </si>
  <si>
    <t>Üç Adım Atlama</t>
  </si>
  <si>
    <t>800 Metre</t>
  </si>
  <si>
    <t>60 Metre Engelli Final</t>
  </si>
  <si>
    <t>60 Metre Yarı Final</t>
  </si>
  <si>
    <t>60 Metre Engelli Yarı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</si>
  <si>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</si>
  <si>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</si>
  <si>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</si>
  <si>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</si>
  <si>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</si>
  <si>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</si>
  <si>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</si>
  <si>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</si>
  <si>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</si>
  <si>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</si>
  <si>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</si>
  <si>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</si>
  <si>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</si>
  <si>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</si>
  <si>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</si>
  <si>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</si>
  <si>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</si>
  <si>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</si>
  <si>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</si>
  <si>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</si>
  <si>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</si>
  <si>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</si>
  <si>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</si>
  <si>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</si>
  <si>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</si>
  <si>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</si>
  <si>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</si>
  <si>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</si>
  <si>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</si>
  <si>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rPr>
      <t>Gün/Ay/Yıl</t>
    </r>
  </si>
  <si>
    <t>8. SERİ</t>
  </si>
  <si>
    <t>9. SERİ</t>
  </si>
  <si>
    <t>10. SERİ</t>
  </si>
  <si>
    <t>11. SERİ</t>
  </si>
  <si>
    <t>12. SERİ</t>
  </si>
  <si>
    <t>60M-7-7</t>
  </si>
  <si>
    <t>60M-7-8</t>
  </si>
  <si>
    <t>60M-8-1</t>
  </si>
  <si>
    <t>60M-8-2</t>
  </si>
  <si>
    <t>60M-8-3</t>
  </si>
  <si>
    <t>60M-8-4</t>
  </si>
  <si>
    <t>60M-8-5</t>
  </si>
  <si>
    <t>60M-8-6</t>
  </si>
  <si>
    <t>60M-8-7</t>
  </si>
  <si>
    <t>60M-8-8</t>
  </si>
  <si>
    <t>60M-9-1</t>
  </si>
  <si>
    <t>60M-9-2</t>
  </si>
  <si>
    <t>60M-9-3</t>
  </si>
  <si>
    <t>60M-9-4</t>
  </si>
  <si>
    <t>60M-9-5</t>
  </si>
  <si>
    <t>60M-9-6</t>
  </si>
  <si>
    <t>60M-9-7</t>
  </si>
  <si>
    <t>60M-9-8</t>
  </si>
  <si>
    <t>60M-10-1</t>
  </si>
  <si>
    <t>60M-10-2</t>
  </si>
  <si>
    <t>60M-10-3</t>
  </si>
  <si>
    <t>60M-10-4</t>
  </si>
  <si>
    <t>60M-10-5</t>
  </si>
  <si>
    <t>60M-10-6</t>
  </si>
  <si>
    <t>60M-10-7</t>
  </si>
  <si>
    <t>60M-10-8</t>
  </si>
  <si>
    <t>60M-11-1</t>
  </si>
  <si>
    <t>60M-11-2</t>
  </si>
  <si>
    <t>60M-11-3</t>
  </si>
  <si>
    <t>60M-11-4</t>
  </si>
  <si>
    <t>60M-11-5</t>
  </si>
  <si>
    <t>60M-11-6</t>
  </si>
  <si>
    <t>60M-11-7</t>
  </si>
  <si>
    <t>60M-11-8</t>
  </si>
  <si>
    <t>60M-12-1</t>
  </si>
  <si>
    <t>60M-12-2</t>
  </si>
  <si>
    <t>60M-12-3</t>
  </si>
  <si>
    <t>60M-12-4</t>
  </si>
  <si>
    <t>60M-12-5</t>
  </si>
  <si>
    <t>60M-12-6</t>
  </si>
  <si>
    <t>60M-12-7</t>
  </si>
  <si>
    <t>60M-12-8</t>
  </si>
  <si>
    <t>Baraj Derecesi :</t>
  </si>
  <si>
    <t>Tarih-Saat :</t>
  </si>
  <si>
    <t>Rekor :</t>
  </si>
  <si>
    <t>Ara Derece</t>
  </si>
  <si>
    <t>Tarih-Saat  :</t>
  </si>
  <si>
    <t>Rekor  :</t>
  </si>
  <si>
    <t>Yarışma :</t>
  </si>
  <si>
    <t xml:space="preserve">Kategori :      </t>
  </si>
  <si>
    <t xml:space="preserve">Kategori : </t>
  </si>
  <si>
    <r>
      <t xml:space="preserve">DOĞUM TARİHİ
</t>
    </r>
    <r>
      <rPr>
        <sz val="8"/>
        <color indexed="56"/>
        <rFont val="Cambria"/>
        <family val="1"/>
      </rPr>
      <t>Gün/Ay/Yıl</t>
    </r>
  </si>
  <si>
    <t>Gülle Atma</t>
  </si>
  <si>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</si>
  <si>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</si>
  <si>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</si>
  <si>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</si>
  <si>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</si>
  <si>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</si>
  <si>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</si>
  <si>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</si>
  <si>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</si>
  <si>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</si>
  <si>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</si>
  <si>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</si>
  <si>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</si>
  <si>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</si>
  <si>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400M-8-1</t>
  </si>
  <si>
    <t>400M-8-2</t>
  </si>
  <si>
    <t>400M-8-3</t>
  </si>
  <si>
    <t>400M-8-4</t>
  </si>
  <si>
    <t>400M-8-5</t>
  </si>
  <si>
    <t>400M-8-6</t>
  </si>
  <si>
    <t>ÜÇADIM</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</si>
  <si>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</si>
  <si>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</si>
  <si>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</si>
  <si>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</si>
  <si>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</si>
  <si>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</si>
  <si>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</si>
  <si>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</si>
  <si>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</si>
  <si>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</si>
  <si>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</si>
  <si>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</si>
  <si>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</si>
  <si>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</si>
  <si>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</si>
  <si>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</si>
  <si>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</si>
  <si>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</si>
  <si>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</si>
  <si>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</si>
  <si>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Yüksek-22</t>
  </si>
  <si>
    <t>Yüksek-23</t>
  </si>
  <si>
    <t>Yüksek-24</t>
  </si>
  <si>
    <t>Yüksek-25</t>
  </si>
  <si>
    <r>
      <rPr>
        <b/>
        <sz val="9"/>
        <color indexed="9"/>
        <rFont val="Cambria"/>
        <family val="1"/>
      </rPr>
      <t>Rüzgar</t>
    </r>
    <r>
      <rPr>
        <b/>
        <sz val="9"/>
        <color indexed="8"/>
        <rFont val="Cambria"/>
        <family val="1"/>
      </rPr>
      <t xml:space="preserve">
ATMA KG.</t>
    </r>
  </si>
  <si>
    <t>Salon</t>
  </si>
  <si>
    <t>60M.SEÇME</t>
  </si>
  <si>
    <t>60 Metre</t>
  </si>
  <si>
    <t>60M.YARI FİNAL</t>
  </si>
  <si>
    <t>60M.FİNAL</t>
  </si>
  <si>
    <t>400M</t>
  </si>
  <si>
    <t>1500M</t>
  </si>
  <si>
    <t>60M.ENG.</t>
  </si>
  <si>
    <t>60M.ENGEL SEÇME</t>
  </si>
  <si>
    <t>60M.ENGEL YARI FİNAL</t>
  </si>
  <si>
    <t>60M.ENGEL FİNAL</t>
  </si>
  <si>
    <t>800METRE</t>
  </si>
  <si>
    <t>800M</t>
  </si>
  <si>
    <t>GÜLLE ATMA</t>
  </si>
  <si>
    <t>KATEGORİ</t>
  </si>
  <si>
    <t>SERİ</t>
  </si>
  <si>
    <t>KULVAR</t>
  </si>
  <si>
    <t>ATMA-ATLAMA SIRASI</t>
  </si>
  <si>
    <t>YARIŞACAĞI 
BRANŞ</t>
  </si>
  <si>
    <t>19-20 Ocak 2013</t>
  </si>
  <si>
    <t>20 Ocak 2013 - 10.00</t>
  </si>
  <si>
    <t>İlk Üç</t>
  </si>
  <si>
    <t>-</t>
  </si>
  <si>
    <t>200M</t>
  </si>
  <si>
    <t>Yıldız Erkekler</t>
  </si>
  <si>
    <t>3000 Metre Yürüyüş</t>
  </si>
  <si>
    <t>7.34 / 7.2</t>
  </si>
  <si>
    <t>6.10m</t>
  </si>
  <si>
    <t>1.75m</t>
  </si>
  <si>
    <t>54.24 / 54.1</t>
  </si>
  <si>
    <t>4:15.14/4:15.0</t>
  </si>
  <si>
    <t>8.64 / 8.5</t>
  </si>
  <si>
    <t>12.85m</t>
  </si>
  <si>
    <t>3.30m.</t>
  </si>
  <si>
    <t>13.60m.(5kg)</t>
  </si>
  <si>
    <t>2:03.14/2:03.0</t>
  </si>
  <si>
    <t>23.84</t>
  </si>
  <si>
    <t>200METRE</t>
  </si>
  <si>
    <t>3000METRE YÜRÜYÜŞ</t>
  </si>
  <si>
    <t>3000M.Yürüyüş</t>
  </si>
  <si>
    <t>Y.ERKEK</t>
  </si>
  <si>
    <t>Aykut Ay 6.92</t>
  </si>
  <si>
    <t>Toros Pililoğlu 7.11</t>
  </si>
  <si>
    <t>Ümit Tan  2.11</t>
  </si>
  <si>
    <t>Batuhan Altuntaş 49.60</t>
  </si>
  <si>
    <t>Süleyman Bekmezci 3:53.01</t>
  </si>
  <si>
    <t>Yiğitcan Kaya 8.04</t>
  </si>
  <si>
    <t>Musa Tüzen 14.98</t>
  </si>
  <si>
    <t>Ümit Sungur 4.60</t>
  </si>
  <si>
    <t>Osmancan Özdeveci 18.36</t>
  </si>
  <si>
    <t>Süleyman Bekmezci 1:55.29</t>
  </si>
  <si>
    <t>Fahri Ersoy 23.04</t>
  </si>
  <si>
    <t>Türkiye Yıldızlar Salon Şampiyonası</t>
  </si>
  <si>
    <t>19 Ocak 2013 - 10.30</t>
  </si>
  <si>
    <t>19 Ocak 2013 - 14.15</t>
  </si>
  <si>
    <t>19 Ocak 2013 - 14.45</t>
  </si>
  <si>
    <t>19 Ocak 2013 - 15.25</t>
  </si>
  <si>
    <t>Uzun Atlama-A</t>
  </si>
  <si>
    <t>Uzun Atlama-B</t>
  </si>
  <si>
    <t>Toros Pililoğlu 7.12</t>
  </si>
  <si>
    <t>19 Ocak 2013 - 17.05</t>
  </si>
  <si>
    <t>19 Ocak 2013 - 17.30</t>
  </si>
  <si>
    <t>19 Ocak 2013 - 18.25</t>
  </si>
  <si>
    <t>19 Ocak 2013 - 16.15</t>
  </si>
  <si>
    <t>200 Metre Seçme</t>
  </si>
  <si>
    <t>200 Metre Final</t>
  </si>
  <si>
    <t>20 Ocak 2013 - 17.55</t>
  </si>
  <si>
    <t>20 Ocak 2013 - 10.25</t>
  </si>
  <si>
    <t>20 Ocak 2013 - 14.00</t>
  </si>
  <si>
    <t>20 Ocak 2013 - 14.40</t>
  </si>
  <si>
    <t>20 Ocak 2013 - 14.45</t>
  </si>
  <si>
    <t>20 Ocak 2013 - 14.55</t>
  </si>
  <si>
    <t>20 Ocak 2013 - 15.20</t>
  </si>
  <si>
    <t>20 Ocak 2013 - 16.20</t>
  </si>
  <si>
    <t>20 Ocak 2013 - 17.35</t>
  </si>
  <si>
    <t>A</t>
  </si>
  <si>
    <t>B</t>
  </si>
  <si>
    <t>UZUN-A-1</t>
  </si>
  <si>
    <t>UZUN-A-2</t>
  </si>
  <si>
    <t>UZUN-A-3</t>
  </si>
  <si>
    <t>UZUN-A-4</t>
  </si>
  <si>
    <t>UZUN-A-5</t>
  </si>
  <si>
    <t>UZUN-A-6</t>
  </si>
  <si>
    <t>UZUN-A-7</t>
  </si>
  <si>
    <t>UZUN-A-8</t>
  </si>
  <si>
    <t>UZUN-A-9</t>
  </si>
  <si>
    <t>UZUN-A-10</t>
  </si>
  <si>
    <t>UZUN-A-11</t>
  </si>
  <si>
    <t>UZUN-A-12</t>
  </si>
  <si>
    <t>UZUN-A-13</t>
  </si>
  <si>
    <t>UZUN-A-14</t>
  </si>
  <si>
    <t>UZUN-A-15</t>
  </si>
  <si>
    <t>UZUN-A-16</t>
  </si>
  <si>
    <t>UZUN-A-17</t>
  </si>
  <si>
    <t>UZUN-A-18</t>
  </si>
  <si>
    <t>UZUN-A-19</t>
  </si>
  <si>
    <t>UZUN-A-20</t>
  </si>
  <si>
    <t>UZUN-A-21</t>
  </si>
  <si>
    <t>UZUN-A-22</t>
  </si>
  <si>
    <t>UZUN-A-23</t>
  </si>
  <si>
    <t>UZUN-A-24</t>
  </si>
  <si>
    <t>UZUN-A-25</t>
  </si>
  <si>
    <t>UZUN-A-26</t>
  </si>
  <si>
    <t>UZUN-A-27</t>
  </si>
  <si>
    <t>UZUN-A-28</t>
  </si>
  <si>
    <t>UZUN-A-29</t>
  </si>
  <si>
    <t>UZUN-A-30</t>
  </si>
  <si>
    <t>UZUN-A-31</t>
  </si>
  <si>
    <t>UZUN-A-32</t>
  </si>
  <si>
    <t>UZUN-A-33</t>
  </si>
  <si>
    <t>UZUN-A-34</t>
  </si>
  <si>
    <t>UZUN-A-35</t>
  </si>
  <si>
    <t>UZUN-A-36</t>
  </si>
  <si>
    <t>UZUN-A-37</t>
  </si>
  <si>
    <t>UZUN-A-38</t>
  </si>
  <si>
    <t>UZUN-A-39</t>
  </si>
  <si>
    <t>UZUN-A-40</t>
  </si>
  <si>
    <t>UZUN-B-1</t>
  </si>
  <si>
    <t>UZUN-B-2</t>
  </si>
  <si>
    <t>UZUN-B-3</t>
  </si>
  <si>
    <t>UZUN-B-4</t>
  </si>
  <si>
    <t>UZUN-B-5</t>
  </si>
  <si>
    <t>UZUN-B-6</t>
  </si>
  <si>
    <t>UZUN-B-7</t>
  </si>
  <si>
    <t>UZUN-B-8</t>
  </si>
  <si>
    <t>UZUN-B-9</t>
  </si>
  <si>
    <t>UZUN-B-10</t>
  </si>
  <si>
    <t>UZUN-B-11</t>
  </si>
  <si>
    <t>UZUN-B-12</t>
  </si>
  <si>
    <t>UZUN-B-13</t>
  </si>
  <si>
    <t>UZUN-B-14</t>
  </si>
  <si>
    <t>UZUN-B-15</t>
  </si>
  <si>
    <t>UZUN-B-16</t>
  </si>
  <si>
    <t>UZUN-B-17</t>
  </si>
  <si>
    <t>UZUN-B-18</t>
  </si>
  <si>
    <t>UZUN-B-19</t>
  </si>
  <si>
    <t>UZUN-B-20</t>
  </si>
  <si>
    <t>UZUN-B-21</t>
  </si>
  <si>
    <t>UZUN-B-22</t>
  </si>
  <si>
    <t>UZUN-B-24</t>
  </si>
  <si>
    <t>UZUN-B-25</t>
  </si>
  <si>
    <t>UZUN-B-26</t>
  </si>
  <si>
    <t>UZUN-B-27</t>
  </si>
  <si>
    <t>UZUN-B-28</t>
  </si>
  <si>
    <t>UZUN-B-29</t>
  </si>
  <si>
    <t>UZUN-B-30</t>
  </si>
  <si>
    <t>UZUN-B-31</t>
  </si>
  <si>
    <t>UZUN-B-32</t>
  </si>
  <si>
    <t>UZUN-B-33</t>
  </si>
  <si>
    <t>UZUN-B-34</t>
  </si>
  <si>
    <t>UZUN-B-35</t>
  </si>
  <si>
    <t>UZUN-B-36</t>
  </si>
  <si>
    <t>UZUN-B-37</t>
  </si>
  <si>
    <t>UZUN-B-38</t>
  </si>
  <si>
    <t>UZUN-B-39</t>
  </si>
  <si>
    <t>UZUN-B-40</t>
  </si>
  <si>
    <t>T.DIŞI</t>
  </si>
  <si>
    <t>ALİ MENTEŞE</t>
  </si>
  <si>
    <t>ADANA</t>
  </si>
  <si>
    <t>ALİ SERGEN SOLUNAY</t>
  </si>
  <si>
    <t>ZEKİ CEM TENEKEBÜKEN</t>
  </si>
  <si>
    <t>MUHAMMET HANİFİ TANRIKULU</t>
  </si>
  <si>
    <t>ONUR TOPALOĞLU</t>
  </si>
  <si>
    <t>HACI ÖMER YILMAZ</t>
  </si>
  <si>
    <t>RAMAZAN GEYİK</t>
  </si>
  <si>
    <t>VEDAT AKKURT</t>
  </si>
  <si>
    <t>NURETTİN KURT</t>
  </si>
  <si>
    <t>ÖZGÜR ABİ</t>
  </si>
  <si>
    <t>UĞUR ZENGERTAŞ</t>
  </si>
  <si>
    <t>SÜLEYMAN ULUTAŞ</t>
  </si>
  <si>
    <t>ANKARA</t>
  </si>
  <si>
    <t>HAYDAR ÇAĞLAYAN ERDEM</t>
  </si>
  <si>
    <t>CAN GÜNERSU</t>
  </si>
  <si>
    <t>ONUR CAN HOŞAFÇI</t>
  </si>
  <si>
    <t>SÜLEYMAN AKAR</t>
  </si>
  <si>
    <t>ERKAM KILINÇ</t>
  </si>
  <si>
    <t>ALPER KAAN YASİN</t>
  </si>
  <si>
    <t>OKAN ELYILDIRIM</t>
  </si>
  <si>
    <t>MERT ÖZZEYBEK</t>
  </si>
  <si>
    <t>SEZAİ TURHAN</t>
  </si>
  <si>
    <t>BATUHAN ALTITAŞ</t>
  </si>
  <si>
    <t>MİKTAT KAYA</t>
  </si>
  <si>
    <t>YUSUF BAYRAM</t>
  </si>
  <si>
    <t>MUHAMMET EMİN MUTLU</t>
  </si>
  <si>
    <t>FIRAT AYDOĞAN</t>
  </si>
  <si>
    <t>MUHAMMET MUSTAFA KEPİÇ</t>
  </si>
  <si>
    <t>FURKAN ARDIÇ</t>
  </si>
  <si>
    <t>MEHMET AKİF AKINCI</t>
  </si>
  <si>
    <t>EGEMEN BARIN</t>
  </si>
  <si>
    <t>ANTALYA</t>
  </si>
  <si>
    <t>HÜSEYİN İŞEKEŞ</t>
  </si>
  <si>
    <t>AYDIN</t>
  </si>
  <si>
    <t>MUHAMMET GÜNEY</t>
  </si>
  <si>
    <t>NECAT ER</t>
  </si>
  <si>
    <t>ERSİN ERDOĞAN</t>
  </si>
  <si>
    <t>BATUHAN ORDU</t>
  </si>
  <si>
    <t>MÜCAHİT YÜCE</t>
  </si>
  <si>
    <t>BALIKESİR</t>
  </si>
  <si>
    <t>UMUT KAÇAR</t>
  </si>
  <si>
    <t>DOĞUKAN BOZKURT</t>
  </si>
  <si>
    <t>CAN ÖZÜPEK</t>
  </si>
  <si>
    <t>DOĞAN KURT</t>
  </si>
  <si>
    <t>İBRAHİM SEVİMLİ</t>
  </si>
  <si>
    <t>ÇAĞLAR AYVERDİ</t>
  </si>
  <si>
    <t>SERKAN ÇETİN</t>
  </si>
  <si>
    <t>YILMAZ KOCADAĞ</t>
  </si>
  <si>
    <t>HARUN SALAR</t>
  </si>
  <si>
    <t>CEMİLHAN KIRABAKAN</t>
  </si>
  <si>
    <t>TUFAN DÜLBİR</t>
  </si>
  <si>
    <t>BARTIN</t>
  </si>
  <si>
    <t>MUSTAFA YÜREKLİ</t>
  </si>
  <si>
    <t>ABDULKERİM ENES ATAŞ</t>
  </si>
  <si>
    <t>BOLU</t>
  </si>
  <si>
    <t>AHMET BERKAY OFLAZ</t>
  </si>
  <si>
    <t>BURDUR</t>
  </si>
  <si>
    <t>KAZIM KAPUCU</t>
  </si>
  <si>
    <t>BURSA</t>
  </si>
  <si>
    <t>BURAK BİLİCİ</t>
  </si>
  <si>
    <t>METİN DOĞU</t>
  </si>
  <si>
    <t>MERT ÇİÇEK</t>
  </si>
  <si>
    <t>ERSEL KURTUL</t>
  </si>
  <si>
    <t>MEHMET ERSAN</t>
  </si>
  <si>
    <t>YİĞİT YEŞİLÇİÇEK</t>
  </si>
  <si>
    <t>HAMZA TAŞ</t>
  </si>
  <si>
    <t>ERTAN ÖZKAN</t>
  </si>
  <si>
    <t>SERCAN BASIM</t>
  </si>
  <si>
    <t>MERTCAN AY</t>
  </si>
  <si>
    <t>AHMET KARACA</t>
  </si>
  <si>
    <t>FERHAT ARGUN</t>
  </si>
  <si>
    <t>AKIN ÖZYÜREK</t>
  </si>
  <si>
    <t>SERKAN GÖZEL</t>
  </si>
  <si>
    <t>SİNAN KORKMAZ</t>
  </si>
  <si>
    <t>ÇANAKKALE</t>
  </si>
  <si>
    <t>KEREM ÇOLAK</t>
  </si>
  <si>
    <t>RECEP ÖZTÜRK</t>
  </si>
  <si>
    <t>ADEM BAYRAM</t>
  </si>
  <si>
    <t>İLKER KESEBİR</t>
  </si>
  <si>
    <t>ALPEREN ACET</t>
  </si>
  <si>
    <t>DENİZLİ</t>
  </si>
  <si>
    <t xml:space="preserve">EROL PINARBAŞ </t>
  </si>
  <si>
    <t>HÜSEYİN DAĞGELEN</t>
  </si>
  <si>
    <t>DİYARBAKIR</t>
  </si>
  <si>
    <t>ŞEYHMUS ALPKAYA</t>
  </si>
  <si>
    <t>MEHMET ERDEM</t>
  </si>
  <si>
    <t>FURKAN ADALI</t>
  </si>
  <si>
    <t>EDİRNE</t>
  </si>
  <si>
    <t>MUSTAFA KAMBER</t>
  </si>
  <si>
    <t>DAVUT KARADAĞ</t>
  </si>
  <si>
    <t>DOĞUKAN SAYIN</t>
  </si>
  <si>
    <t>ÖZCAN KESKİN</t>
  </si>
  <si>
    <t>ENES KIZMAZ</t>
  </si>
  <si>
    <t>ÇAĞATAY ESEN</t>
  </si>
  <si>
    <t>AHMET ŞİRİN</t>
  </si>
  <si>
    <t>FERHAT KALENDER</t>
  </si>
  <si>
    <t>ELAZIĞ</t>
  </si>
  <si>
    <t>EMRULLAH BARULAY</t>
  </si>
  <si>
    <t>YUNUS EMRE TANYILDIZI</t>
  </si>
  <si>
    <t>NİHAT TOKMAK</t>
  </si>
  <si>
    <t>AYETULLAH BELİR</t>
  </si>
  <si>
    <t>ERZURUM</t>
  </si>
  <si>
    <t>ENİS KORKMAZ</t>
  </si>
  <si>
    <t>CİHAT İLHAN</t>
  </si>
  <si>
    <t>ONUR ARAS</t>
  </si>
  <si>
    <t>SAMET ÖZKORKMAZ</t>
  </si>
  <si>
    <t>CENGİZ AKTAŞ</t>
  </si>
  <si>
    <t>HALİL ACAR</t>
  </si>
  <si>
    <t>CABİR AYDIN</t>
  </si>
  <si>
    <t xml:space="preserve">ONURCANSEYHAN </t>
  </si>
  <si>
    <t>ESKİŞEHİR</t>
  </si>
  <si>
    <t xml:space="preserve">BURAK ÖZ </t>
  </si>
  <si>
    <t xml:space="preserve">BURAK AKTÜRK </t>
  </si>
  <si>
    <t xml:space="preserve">GÖKTUĞ ERSAYIN </t>
  </si>
  <si>
    <t>HÜSEYİN AKTAŞ</t>
  </si>
  <si>
    <t xml:space="preserve">KORAY AKMAN </t>
  </si>
  <si>
    <t>MUSTAFA KAYA</t>
  </si>
  <si>
    <t xml:space="preserve">FURKAN YILDIRIM </t>
  </si>
  <si>
    <t>YUNUSEMRE DOĞAN</t>
  </si>
  <si>
    <t>EMRE DALKIRAN</t>
  </si>
  <si>
    <t>GAZİANTEP</t>
  </si>
  <si>
    <t>RESUL TAŞ</t>
  </si>
  <si>
    <t>METİN YALÇIN</t>
  </si>
  <si>
    <t>TEKİN YALÇIN</t>
  </si>
  <si>
    <t>MUSTAFA YILDIRIM</t>
  </si>
  <si>
    <t>MAHMUT ÇİLOĞLU</t>
  </si>
  <si>
    <t>YAKUP MERCAN</t>
  </si>
  <si>
    <t>HÜSEYİN ÇETİN</t>
  </si>
  <si>
    <t>REÇEP KÖŞGER</t>
  </si>
  <si>
    <t>İZZET ÖZÜBERK</t>
  </si>
  <si>
    <t>DENİZCAN AKTAŞ</t>
  </si>
  <si>
    <t>GİRESUN</t>
  </si>
  <si>
    <t>BAHADIR İBALAK</t>
  </si>
  <si>
    <t>SERTAN KIDU</t>
  </si>
  <si>
    <t>HATAY</t>
  </si>
  <si>
    <t>İBRAHİM KUDAK</t>
  </si>
  <si>
    <t>BURHAN GÖRÜROĞLU</t>
  </si>
  <si>
    <t>TURGUT ŞAHİN</t>
  </si>
  <si>
    <t>MUHAMMET MUSTAFA HELVACI</t>
  </si>
  <si>
    <t>ANIL ÖZÇELİK</t>
  </si>
  <si>
    <t>EMRE TÜMER</t>
  </si>
  <si>
    <t>İSHAK MERT ŞEN</t>
  </si>
  <si>
    <t>OZAN ÖZDEMİR</t>
  </si>
  <si>
    <t>YUNUS DENİZ ODABAŞ</t>
  </si>
  <si>
    <t>EGE EĞDİRİCİ</t>
  </si>
  <si>
    <t>CAN DENİZ</t>
  </si>
  <si>
    <t>ALİ YILDIZ</t>
  </si>
  <si>
    <t>BATUHAN GÖKGÖZ</t>
  </si>
  <si>
    <t>13.02.1996</t>
  </si>
  <si>
    <t>AHMET COŞKUN</t>
  </si>
  <si>
    <t>RAMAZAN BERBER</t>
  </si>
  <si>
    <t>Semih DEMİRKOL</t>
  </si>
  <si>
    <t>CANKUT ERZURUM</t>
  </si>
  <si>
    <t>SİNAN GÜNEŞEL</t>
  </si>
  <si>
    <t>ABDULKADİR AKBULUT</t>
  </si>
  <si>
    <t>BURAK DEMİR</t>
  </si>
  <si>
    <t>08.16.1999</t>
  </si>
  <si>
    <t>METİN GÜNAY</t>
  </si>
  <si>
    <t>MUHAMMET AK</t>
  </si>
  <si>
    <t>BERK KOKSAL</t>
  </si>
  <si>
    <t>ABDÜSSAMET BULAT</t>
  </si>
  <si>
    <t>ÜMİT BAĞRIAÇIK</t>
  </si>
  <si>
    <t>ATAKAN TAMTEKİN</t>
  </si>
  <si>
    <t>HAKKI EZGİN</t>
  </si>
  <si>
    <t>29.06.199</t>
  </si>
  <si>
    <t>ERKAN KURT</t>
  </si>
  <si>
    <t>BURAK AKYEL</t>
  </si>
  <si>
    <t>ONUR KAİN</t>
  </si>
  <si>
    <t>ARİF ÇALIŞKAN</t>
  </si>
  <si>
    <t>RAMAZAN YILMAZLAR</t>
  </si>
  <si>
    <t>ENES BÜCÜK</t>
  </si>
  <si>
    <t>ONUR TURNA</t>
  </si>
  <si>
    <t>KEREM EREN GÜNDÜZ</t>
  </si>
  <si>
    <t>KUTAY YILDIZ</t>
  </si>
  <si>
    <t>İZMİR</t>
  </si>
  <si>
    <t>ERKAN KUZU</t>
  </si>
  <si>
    <t>HÜRKAN ÇAKAN</t>
  </si>
  <si>
    <t>YASİN TEKAL</t>
  </si>
  <si>
    <t>METİN YÜZBAŞI</t>
  </si>
  <si>
    <t>YAĞMUR ÇELİK</t>
  </si>
  <si>
    <t>SÜLEYMAN IŞIK</t>
  </si>
  <si>
    <t>NEDİM UZGUR</t>
  </si>
  <si>
    <t>MERT YAVAŞ</t>
  </si>
  <si>
    <t>GÜNEY CANBABA</t>
  </si>
  <si>
    <t>MUSTAFA GÜLTEKİN</t>
  </si>
  <si>
    <t>ALPAY VARDAR</t>
  </si>
  <si>
    <t>İHSAN CAN ERİŞ</t>
  </si>
  <si>
    <t>HALİM AYSUN</t>
  </si>
  <si>
    <t>ALPEREN KÖYLÜ</t>
  </si>
  <si>
    <t>EKREM GÜLEÇ</t>
  </si>
  <si>
    <t>OZAN ÖZEN</t>
  </si>
  <si>
    <t>İSA KIZIL</t>
  </si>
  <si>
    <t>UMUT EVCİM</t>
  </si>
  <si>
    <t>ENES ÇAĞLAR</t>
  </si>
  <si>
    <t>Emre ALKIŞ</t>
  </si>
  <si>
    <t>KIRIKKALE</t>
  </si>
  <si>
    <t>BERKAY ÇALIK</t>
  </si>
  <si>
    <t>KOCAELİ</t>
  </si>
  <si>
    <t>İLKER AKBAL</t>
  </si>
  <si>
    <t>DOĞU KAAN SİVRİ</t>
  </si>
  <si>
    <t>FURKAN AKDENİZ</t>
  </si>
  <si>
    <t>MÜCAAHİT KARAOLUK</t>
  </si>
  <si>
    <t>CANER AYAZ</t>
  </si>
  <si>
    <t>RECEP YILDIZ</t>
  </si>
  <si>
    <t>OĞUZHAN TOKAT</t>
  </si>
  <si>
    <t>YENER ARAS</t>
  </si>
  <si>
    <t>KAMURAN ÖZEN</t>
  </si>
  <si>
    <t>TUNAHAN DURMAZ</t>
  </si>
  <si>
    <t>Oğuzhan ÖZMEN</t>
  </si>
  <si>
    <t>F.SELİM DURAN</t>
  </si>
  <si>
    <t>KONYA</t>
  </si>
  <si>
    <t>MUSTAFA YILMAZ</t>
  </si>
  <si>
    <t>FATİH GÜRDEN</t>
  </si>
  <si>
    <t>MALATYA</t>
  </si>
  <si>
    <t>MESUT AK</t>
  </si>
  <si>
    <t>ÖMÜR CAN TUNÇ</t>
  </si>
  <si>
    <t>İSMAİL ASLAN</t>
  </si>
  <si>
    <t>AKIN YIĞMAN</t>
  </si>
  <si>
    <t>MEHMET HAN</t>
  </si>
  <si>
    <t>MUSTAFA BİTKİM</t>
  </si>
  <si>
    <t>MUHAMMET MUSA BUCAK</t>
  </si>
  <si>
    <t>ENES BİLGİN</t>
  </si>
  <si>
    <t>UĞUR BİLGİ</t>
  </si>
  <si>
    <t>MERSİN</t>
  </si>
  <si>
    <t>CEM ŞAHİN</t>
  </si>
  <si>
    <t>İSMAİL.HAKKI UYAR</t>
  </si>
  <si>
    <t>EREN DEMİR</t>
  </si>
  <si>
    <t>KADİR EŞREF KARAASLAN</t>
  </si>
  <si>
    <t>NİKALA TAŞ</t>
  </si>
  <si>
    <t>İBRAHİM ERGİN</t>
  </si>
  <si>
    <t>DAVUT GÜNEŞ</t>
  </si>
  <si>
    <t xml:space="preserve">OĞUZHAN BENLİ </t>
  </si>
  <si>
    <t>NEVŞEHİR</t>
  </si>
  <si>
    <t>EDİP ERÇİN</t>
  </si>
  <si>
    <t>Y.EMRE HAMURCU</t>
  </si>
  <si>
    <t>HASAN ÇAVDAR</t>
  </si>
  <si>
    <t xml:space="preserve"> ZEKERİYA KOCATEPE</t>
  </si>
  <si>
    <t>MÜCAHİT MUTLU</t>
  </si>
  <si>
    <t>MUMAMED MUTLU</t>
  </si>
  <si>
    <t>FURKAN GÜVERCİNLİ</t>
  </si>
  <si>
    <t>AHMET YASAK</t>
  </si>
  <si>
    <t>EGE SATAR</t>
  </si>
  <si>
    <t>MEHMET TOSUN</t>
  </si>
  <si>
    <t>OSMANİYE</t>
  </si>
  <si>
    <t>MEHMET GEMLİ</t>
  </si>
  <si>
    <t>MUSA KARA</t>
  </si>
  <si>
    <t>AKİF KARA</t>
  </si>
  <si>
    <t>MEHMET AKKURT</t>
  </si>
  <si>
    <t>MEHMET ŞENOL</t>
  </si>
  <si>
    <t>YASİN TOHUM</t>
  </si>
  <si>
    <t>CEBRAİL ALMAZ</t>
  </si>
  <si>
    <t>SAİM EMRE AKIN</t>
  </si>
  <si>
    <t>ABDULSAMET BEGEÇ</t>
  </si>
  <si>
    <t>İBRAHİM TURGAY KUTLU</t>
  </si>
  <si>
    <t>AYBERK YAZICI</t>
  </si>
  <si>
    <t>SAKARYA</t>
  </si>
  <si>
    <t>BARBAROS DEMİRTAŞ</t>
  </si>
  <si>
    <t>HÜSEYİN CUMALI</t>
  </si>
  <si>
    <t>TUGAY ER</t>
  </si>
  <si>
    <t>SAMSUN</t>
  </si>
  <si>
    <t>NECATİ ER</t>
  </si>
  <si>
    <t>MAHSUM TÜRKYILMAZ</t>
  </si>
  <si>
    <t>İBRAHİM CAN PEKGÖZ</t>
  </si>
  <si>
    <t>OĞUZHAN FURKAN DEDE</t>
  </si>
  <si>
    <t>FURKAN ASLAN</t>
  </si>
  <si>
    <t>OSMAN KÜÇÜK</t>
  </si>
  <si>
    <t>BEKİR SAMET TAN</t>
  </si>
  <si>
    <t>SİVAS</t>
  </si>
  <si>
    <t>EMİRHAN KÜLÜNK</t>
  </si>
  <si>
    <t>TEKİRDAĞ</t>
  </si>
  <si>
    <t>SİNAN BİRCAN</t>
  </si>
  <si>
    <t>MUHAMMED FARUK BOLBOL</t>
  </si>
  <si>
    <t>GÖKHAN GÜLER</t>
  </si>
  <si>
    <t>CANER COŞKUN</t>
  </si>
  <si>
    <t>İBRAHİM ERBAŞ</t>
  </si>
  <si>
    <t>ÇELEBİ ARSLAN DURUCAN</t>
  </si>
  <si>
    <t>UMUT DEĞİRMENCİ</t>
  </si>
  <si>
    <t>YAĞIZ ARSLAN</t>
  </si>
  <si>
    <t>ÖMER KAZIM BOLBOL</t>
  </si>
  <si>
    <t>GÖKSU GÖRGÜN</t>
  </si>
  <si>
    <t>KUBİLAY KARA</t>
  </si>
  <si>
    <t>MERT CAMBAZ</t>
  </si>
  <si>
    <t>RAŞİT YILDIZ</t>
  </si>
  <si>
    <t>Burak ÖZDEMİR</t>
  </si>
  <si>
    <t>TOKAT</t>
  </si>
  <si>
    <t>Bayram İLYÜN</t>
  </si>
  <si>
    <t>BAKİ EMRE GÖKÇAY</t>
  </si>
  <si>
    <t>UŞAK</t>
  </si>
  <si>
    <t>BEŞİR ASLAN</t>
  </si>
  <si>
    <t>ALİM KILINÇ</t>
  </si>
  <si>
    <t>OĞUZHAN TAŞDEMİR</t>
  </si>
  <si>
    <t>HALİL APAYDIN</t>
  </si>
  <si>
    <t>ÇETİN YARDIMCI</t>
  </si>
  <si>
    <t>FIRAT YOLAÇAN</t>
  </si>
  <si>
    <t>ATAKAN DİKİŞ</t>
  </si>
  <si>
    <t>14.01.1198</t>
  </si>
  <si>
    <t>RAMAZAN DAŞAR</t>
  </si>
  <si>
    <t>HARUN AKIN</t>
  </si>
  <si>
    <t>ZONGULDAK</t>
  </si>
  <si>
    <t>MÜSLÜM DEĞİRMENCİ</t>
  </si>
  <si>
    <t>FETİH KOCA</t>
  </si>
  <si>
    <t>MUSTAFA ÖZDEMİR</t>
  </si>
  <si>
    <t>ŞÜKRÜ CAN DELİCE</t>
  </si>
  <si>
    <t>60M</t>
  </si>
  <si>
    <t>3000M.Y.</t>
  </si>
  <si>
    <t>MUSTAFA YILDIZ</t>
  </si>
  <si>
    <t>İSTANBUL.</t>
  </si>
  <si>
    <t>SERHAT BİRİNCİ</t>
  </si>
  <si>
    <t>MEHMET GÜZEL</t>
  </si>
  <si>
    <t>İZMİR.</t>
  </si>
  <si>
    <t>TOROS PİLİKOĞLU</t>
  </si>
  <si>
    <t>FURKAN ŞEN</t>
  </si>
  <si>
    <t>BATUHAN BUĞRA ERUYGUN</t>
  </si>
  <si>
    <t>MUSA TÜZEN</t>
  </si>
  <si>
    <t>UMUT SUNGUR</t>
  </si>
  <si>
    <t>FEDERASYON DENEME</t>
  </si>
  <si>
    <t>400M-9-1</t>
  </si>
  <si>
    <t>400M-9-2</t>
  </si>
  <si>
    <t>400M-9-3</t>
  </si>
  <si>
    <t>400M-9-4</t>
  </si>
  <si>
    <t>400M-9-5</t>
  </si>
  <si>
    <t>400M-9-6</t>
  </si>
  <si>
    <t>400M-10-1</t>
  </si>
  <si>
    <t>400M-10-2</t>
  </si>
  <si>
    <t>400M-10-3</t>
  </si>
  <si>
    <t>400M-10-4</t>
  </si>
  <si>
    <t>400M-10-5</t>
  </si>
  <si>
    <t>400M-10-6</t>
  </si>
  <si>
    <t>400M-11-1</t>
  </si>
  <si>
    <t>400M-11-2</t>
  </si>
  <si>
    <t>400M-11-3</t>
  </si>
  <si>
    <t>400M-11-4</t>
  </si>
  <si>
    <t>400M-11-5</t>
  </si>
  <si>
    <t>400M-11-6</t>
  </si>
  <si>
    <t>400M-12-1</t>
  </si>
  <si>
    <t>400M-12-2</t>
  </si>
  <si>
    <t>400M-12-3</t>
  </si>
  <si>
    <t>400M-12-4</t>
  </si>
  <si>
    <t>400M-12-5</t>
  </si>
  <si>
    <t>400M-12-6</t>
  </si>
  <si>
    <t>1500M-5-1</t>
  </si>
  <si>
    <t>1500M-5-2</t>
  </si>
  <si>
    <t>1500M-5-3</t>
  </si>
  <si>
    <t>1500M-5-4</t>
  </si>
  <si>
    <t>1500M-5-5</t>
  </si>
  <si>
    <t>1500M-5-6</t>
  </si>
  <si>
    <t>1500M-5-7</t>
  </si>
  <si>
    <t>1500M-5-8</t>
  </si>
  <si>
    <t>1500M-5-9</t>
  </si>
  <si>
    <t>1500M-5-10</t>
  </si>
  <si>
    <t>1500M-5-11</t>
  </si>
  <si>
    <t>1500M-5-12</t>
  </si>
  <si>
    <t>1500M-6-1</t>
  </si>
  <si>
    <t>1500M-6-2</t>
  </si>
  <si>
    <t>1500M-6-3</t>
  </si>
  <si>
    <t>1500M-6-4</t>
  </si>
  <si>
    <t>1500M-6-5</t>
  </si>
  <si>
    <t>1500M-6-6</t>
  </si>
  <si>
    <t>1500M-6-7</t>
  </si>
  <si>
    <t>1500M-6-8</t>
  </si>
  <si>
    <t>1500M-6-9</t>
  </si>
  <si>
    <t>1500M-6-10</t>
  </si>
  <si>
    <t>1500M-6-11</t>
  </si>
  <si>
    <t>1500M-6-12</t>
  </si>
  <si>
    <t>1500M-7-1</t>
  </si>
  <si>
    <t>1500M-7-2</t>
  </si>
  <si>
    <t>1500M-7-3</t>
  </si>
  <si>
    <t>1500M-7-4</t>
  </si>
  <si>
    <t>1500M-7-5</t>
  </si>
  <si>
    <t>1500M-7-6</t>
  </si>
  <si>
    <t>1500M-7-7</t>
  </si>
  <si>
    <t>1500M-7-8</t>
  </si>
  <si>
    <t>1500M-7-9</t>
  </si>
  <si>
    <t>1500M-7-10</t>
  </si>
  <si>
    <t>1500M-7-11</t>
  </si>
  <si>
    <t>1500M-7-12</t>
  </si>
  <si>
    <t>1500M-8-1</t>
  </si>
  <si>
    <t>1500M-8-2</t>
  </si>
  <si>
    <t>1500M-8-3</t>
  </si>
  <si>
    <t>1500M-8-4</t>
  </si>
  <si>
    <t>1500M-8-5</t>
  </si>
  <si>
    <t>1500M-8-6</t>
  </si>
  <si>
    <t>1500M-8-7</t>
  </si>
  <si>
    <t>1500M-8-8</t>
  </si>
  <si>
    <t>1500M-8-9</t>
  </si>
  <si>
    <t>1500M-8-10</t>
  </si>
  <si>
    <t>1500M-8-11</t>
  </si>
  <si>
    <t>1500M-8-12</t>
  </si>
  <si>
    <t>YASİN ABDULLAH KURT</t>
  </si>
  <si>
    <t xml:space="preserve">UĞURAL UĞURSAL </t>
  </si>
  <si>
    <t>MUSTAFA DELİOĞLU</t>
  </si>
  <si>
    <t>60m</t>
  </si>
  <si>
    <t>BİLAL DENİZ</t>
  </si>
  <si>
    <t>DNS</t>
  </si>
  <si>
    <t>DQ_162.7</t>
  </si>
  <si>
    <t>DNF</t>
  </si>
  <si>
    <t xml:space="preserve">EGE EĞDİRİCİ </t>
  </si>
  <si>
    <t>DQ 162.7</t>
  </si>
  <si>
    <t>7.28
(277)</t>
  </si>
  <si>
    <t>7.28
(280)</t>
  </si>
  <si>
    <t>14</t>
  </si>
  <si>
    <t>Uzun Atlama Genel Sonuç</t>
  </si>
  <si>
    <t/>
  </si>
  <si>
    <t>o</t>
  </si>
  <si>
    <t>x</t>
  </si>
  <si>
    <t>DQ 163.3</t>
  </si>
  <si>
    <t>YTR</t>
  </si>
  <si>
    <t>X</t>
  </si>
  <si>
    <t>NM</t>
  </si>
  <si>
    <t>7.68
(672)</t>
  </si>
  <si>
    <t>7.68
(676)</t>
  </si>
</sst>
</file>

<file path=xl/styles.xml><?xml version="1.0" encoding="utf-8"?>
<styleSheet xmlns="http://schemas.openxmlformats.org/spreadsheetml/2006/main">
  <numFmts count="6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39">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u val="single"/>
      <sz val="8.5"/>
      <color indexed="12"/>
      <name val="Arial"/>
      <family val="2"/>
    </font>
    <font>
      <b/>
      <sz val="11"/>
      <color indexed="10"/>
      <name val="Cambria"/>
      <family val="1"/>
    </font>
    <font>
      <sz val="10"/>
      <color indexed="8"/>
      <name val="Cambria"/>
      <family val="1"/>
    </font>
    <font>
      <sz val="8"/>
      <name val="Cambria"/>
      <family val="1"/>
    </font>
    <font>
      <sz val="11"/>
      <color indexed="10"/>
      <name val="Cambria"/>
      <family val="1"/>
    </font>
    <font>
      <b/>
      <sz val="10"/>
      <color indexed="56"/>
      <name val="Cambria"/>
      <family val="1"/>
    </font>
    <font>
      <b/>
      <sz val="9"/>
      <color indexed="56"/>
      <name val="Cambria"/>
      <family val="1"/>
    </font>
    <font>
      <sz val="15"/>
      <color indexed="8"/>
      <name val="Cambria"/>
      <family val="1"/>
    </font>
    <font>
      <b/>
      <sz val="15"/>
      <color indexed="10"/>
      <name val="Cambria"/>
      <family val="1"/>
    </font>
    <font>
      <b/>
      <sz val="15"/>
      <name val="Cambria"/>
      <family val="1"/>
    </font>
    <font>
      <sz val="14"/>
      <name val="Cambria"/>
      <family val="1"/>
    </font>
    <font>
      <sz val="15"/>
      <name val="Cambria"/>
      <family val="1"/>
    </font>
    <font>
      <b/>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8"/>
      <name val="Cambria"/>
      <family val="1"/>
    </font>
    <font>
      <sz val="16"/>
      <color indexed="10"/>
      <name val="Cambria"/>
      <family val="1"/>
    </font>
    <font>
      <sz val="12"/>
      <color indexed="8"/>
      <name val="Cambria"/>
      <family val="1"/>
    </font>
    <font>
      <sz val="8"/>
      <color indexed="10"/>
      <name val="Arial"/>
      <family val="2"/>
    </font>
    <font>
      <b/>
      <sz val="12"/>
      <color indexed="9"/>
      <name val="Cambria"/>
      <family val="1"/>
    </font>
    <font>
      <sz val="12"/>
      <color indexed="9"/>
      <name val="Cambria"/>
      <family val="1"/>
    </font>
    <font>
      <sz val="10"/>
      <color indexed="10"/>
      <name val="Cambria"/>
      <family val="1"/>
    </font>
    <font>
      <sz val="24"/>
      <name val="Cambria"/>
      <family val="1"/>
    </font>
    <font>
      <sz val="16"/>
      <name val="Cambria"/>
      <family val="1"/>
    </font>
    <font>
      <sz val="16"/>
      <color indexed="8"/>
      <name val="Cambria"/>
      <family val="1"/>
    </font>
    <font>
      <sz val="24"/>
      <color indexed="8"/>
      <name val="Cambria"/>
      <family val="1"/>
    </font>
    <font>
      <sz val="20"/>
      <color indexed="8"/>
      <name val="Cambria"/>
      <family val="1"/>
    </font>
    <font>
      <b/>
      <sz val="8"/>
      <color indexed="10"/>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3"/>
      <color indexed="8"/>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4"/>
      <color indexed="8"/>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sz val="15"/>
      <color theme="1"/>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6"/>
      <color rgb="FFFF0000"/>
      <name val="Cambria"/>
      <family val="1"/>
    </font>
    <font>
      <sz val="12"/>
      <color theme="1"/>
      <name val="Cambria"/>
      <family val="1"/>
    </font>
    <font>
      <sz val="8"/>
      <color rgb="FFFF0000"/>
      <name val="Arial"/>
      <family val="2"/>
    </font>
    <font>
      <b/>
      <sz val="12"/>
      <color theme="0"/>
      <name val="Cambria"/>
      <family val="1"/>
    </font>
    <font>
      <sz val="12"/>
      <color theme="0"/>
      <name val="Cambria"/>
      <family val="1"/>
    </font>
    <font>
      <b/>
      <sz val="11"/>
      <color rgb="FFFF0000"/>
      <name val="Cambria"/>
      <family val="1"/>
    </font>
    <font>
      <b/>
      <sz val="15"/>
      <color rgb="FFFF0000"/>
      <name val="Cambria"/>
      <family val="1"/>
    </font>
    <font>
      <sz val="10"/>
      <color rgb="FFFF0000"/>
      <name val="Cambria"/>
      <family val="1"/>
    </font>
    <font>
      <sz val="16"/>
      <color theme="1"/>
      <name val="Cambria"/>
      <family val="1"/>
    </font>
    <font>
      <sz val="24"/>
      <color theme="1"/>
      <name val="Cambria"/>
      <family val="1"/>
    </font>
    <font>
      <sz val="20"/>
      <color theme="1"/>
      <name val="Cambria"/>
      <family val="1"/>
    </font>
    <font>
      <b/>
      <sz val="8"/>
      <color rgb="FFFF0000"/>
      <name val="Cambria"/>
      <family val="1"/>
    </font>
    <font>
      <sz val="11"/>
      <color theme="1"/>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u val="single"/>
      <sz val="12"/>
      <color rgb="FFFF0000"/>
      <name val="Cambria"/>
      <family val="1"/>
    </font>
    <font>
      <sz val="10"/>
      <color rgb="FF002060"/>
      <name val="Cambria"/>
      <family val="1"/>
    </font>
    <font>
      <b/>
      <u val="single"/>
      <sz val="12"/>
      <color rgb="FFFF0000"/>
      <name val="Arial"/>
      <family val="2"/>
    </font>
    <font>
      <b/>
      <sz val="18"/>
      <color rgb="FF002060"/>
      <name val="Cambria"/>
      <family val="1"/>
    </font>
    <font>
      <b/>
      <u val="single"/>
      <sz val="15"/>
      <color rgb="FFFF0000"/>
      <name val="Cambria"/>
      <family val="1"/>
    </font>
    <font>
      <b/>
      <sz val="14"/>
      <color theme="1"/>
      <name val="Cambria"/>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8" tint="0.5999900102615356"/>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rgb="FFFFFF00"/>
        <bgColor indexed="64"/>
      </patternFill>
    </fill>
  </fills>
  <borders count="4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medium"/>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thin"/>
      <bottom style="thin"/>
    </border>
    <border>
      <left>
        <color indexed="63"/>
      </left>
      <right style="thin"/>
      <top style="thin"/>
      <bottom style="thin"/>
    </border>
    <border>
      <left/>
      <right/>
      <top style="dashDot"/>
      <bottom style="dashDot"/>
    </border>
    <border>
      <left style="thin"/>
      <right style="thin"/>
      <top style="thin"/>
      <bottom>
        <color indexed="63"/>
      </bottom>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70">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3" fillId="18" borderId="10" xfId="52" applyFont="1" applyFill="1" applyBorder="1" applyAlignment="1" applyProtection="1">
      <alignment vertical="center" wrapText="1"/>
      <protection locked="0"/>
    </xf>
    <xf numFmtId="14" fontId="43" fillId="18" borderId="10" xfId="52" applyNumberFormat="1"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22" fillId="0" borderId="11" xfId="52" applyFont="1" applyFill="1" applyBorder="1" applyAlignment="1">
      <alignment horizontal="center" vertical="center"/>
      <protection/>
    </xf>
    <xf numFmtId="14" fontId="22" fillId="0" borderId="11" xfId="52" applyNumberFormat="1" applyFont="1" applyFill="1" applyBorder="1" applyAlignment="1">
      <alignment horizontal="center" vertical="center"/>
      <protection/>
    </xf>
    <xf numFmtId="0" fontId="95" fillId="0" borderId="11" xfId="52" applyFont="1" applyFill="1" applyBorder="1" applyAlignment="1">
      <alignment horizontal="center" vertical="center" wrapText="1"/>
      <protection/>
    </xf>
    <xf numFmtId="203" fontId="22" fillId="0" borderId="11" xfId="52" applyNumberFormat="1" applyFont="1" applyFill="1" applyBorder="1" applyAlignment="1">
      <alignment horizontal="center" vertical="center"/>
      <protection/>
    </xf>
    <xf numFmtId="1" fontId="22" fillId="0" borderId="11" xfId="52" applyNumberFormat="1" applyFont="1" applyFill="1" applyBorder="1" applyAlignment="1">
      <alignment horizontal="center" vertical="center"/>
      <protection/>
    </xf>
    <xf numFmtId="0" fontId="45" fillId="0" borderId="0" xfId="52" applyFont="1" applyFill="1" applyAlignment="1">
      <alignment vertical="center"/>
      <protection/>
    </xf>
    <xf numFmtId="0" fontId="26" fillId="0" borderId="11" xfId="52" applyFont="1" applyFill="1" applyBorder="1" applyAlignment="1">
      <alignment horizontal="center" vertical="center"/>
      <protection/>
    </xf>
    <xf numFmtId="0" fontId="96" fillId="0" borderId="11" xfId="52" applyFont="1" applyFill="1" applyBorder="1" applyAlignment="1">
      <alignment horizontal="center" vertical="center"/>
      <protection/>
    </xf>
    <xf numFmtId="1" fontId="26" fillId="0" borderId="11" xfId="52" applyNumberFormat="1" applyFont="1" applyFill="1" applyBorder="1" applyAlignment="1">
      <alignment horizontal="center" vertical="center"/>
      <protection/>
    </xf>
    <xf numFmtId="14" fontId="26" fillId="0" borderId="11" xfId="52" applyNumberFormat="1" applyFont="1" applyFill="1" applyBorder="1" applyAlignment="1">
      <alignment horizontal="center" vertical="center"/>
      <protection/>
    </xf>
    <xf numFmtId="203" fontId="26" fillId="0" borderId="11" xfId="52" applyNumberFormat="1" applyFont="1" applyFill="1" applyBorder="1" applyAlignment="1">
      <alignment horizontal="center"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NumberFormat="1" applyFont="1" applyFill="1" applyAlignment="1">
      <alignment horizontal="center"/>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2" xfId="52" applyFont="1" applyFill="1" applyBorder="1" applyAlignment="1" applyProtection="1">
      <alignment vertical="center" wrapText="1"/>
      <protection locked="0"/>
    </xf>
    <xf numFmtId="14" fontId="29" fillId="25" borderId="12"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95"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96"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0" fontId="26" fillId="0" borderId="0" xfId="52" applyNumberFormat="1" applyFont="1" applyFill="1" applyBorder="1" applyAlignment="1">
      <alignment horizontal="left" vertical="center"/>
      <protection/>
    </xf>
    <xf numFmtId="203" fontId="26" fillId="0" borderId="0" xfId="52" applyNumberFormat="1" applyFont="1" applyFill="1" applyBorder="1" applyAlignment="1">
      <alignment horizontal="center" vertical="center"/>
      <protection/>
    </xf>
    <xf numFmtId="0" fontId="22" fillId="0" borderId="0" xfId="52" applyNumberFormat="1" applyFont="1" applyFill="1" applyBorder="1" applyAlignment="1">
      <alignment horizontal="left"/>
      <protection/>
    </xf>
    <xf numFmtId="0" fontId="22" fillId="0" borderId="0" xfId="52" applyFont="1" applyFill="1" applyAlignment="1">
      <alignment horizontal="left"/>
      <protection/>
    </xf>
    <xf numFmtId="0" fontId="97" fillId="25" borderId="11" xfId="52" applyFont="1" applyFill="1" applyBorder="1" applyAlignment="1">
      <alignment horizontal="center" vertical="center" wrapText="1"/>
      <protection/>
    </xf>
    <xf numFmtId="14" fontId="97" fillId="25" borderId="11" xfId="52" applyNumberFormat="1" applyFont="1" applyFill="1" applyBorder="1" applyAlignment="1">
      <alignment horizontal="center" vertical="center" wrapText="1"/>
      <protection/>
    </xf>
    <xf numFmtId="0" fontId="97" fillId="25" borderId="11" xfId="52" applyNumberFormat="1" applyFont="1" applyFill="1" applyBorder="1" applyAlignment="1">
      <alignment horizontal="center" vertical="center" wrapText="1"/>
      <protection/>
    </xf>
    <xf numFmtId="0" fontId="98" fillId="25" borderId="11" xfId="52" applyFont="1" applyFill="1" applyBorder="1" applyAlignment="1">
      <alignment horizontal="center" vertical="center" wrapText="1"/>
      <protection/>
    </xf>
    <xf numFmtId="0" fontId="26" fillId="0" borderId="11" xfId="52" applyNumberFormat="1" applyFont="1" applyFill="1" applyBorder="1" applyAlignment="1">
      <alignment horizontal="left" vertical="center" wrapText="1"/>
      <protection/>
    </xf>
    <xf numFmtId="203" fontId="22" fillId="0" borderId="0" xfId="52" applyNumberFormat="1"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11" xfId="52" applyFont="1" applyFill="1" applyBorder="1" applyAlignment="1">
      <alignment horizontal="center" vertic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14" fontId="26" fillId="0" borderId="0" xfId="52" applyNumberFormat="1" applyFont="1" applyFill="1" applyBorder="1" applyAlignment="1">
      <alignment horizontal="center" vertical="center" wrapText="1"/>
      <protection/>
    </xf>
    <xf numFmtId="14" fontId="22" fillId="0" borderId="0" xfId="52" applyNumberFormat="1" applyFont="1" applyFill="1" applyAlignment="1">
      <alignment wrapText="1"/>
      <protection/>
    </xf>
    <xf numFmtId="0" fontId="22" fillId="26" borderId="0" xfId="52" applyFont="1" applyFill="1" applyAlignment="1">
      <alignment vertical="center"/>
      <protection/>
    </xf>
    <xf numFmtId="0" fontId="22" fillId="26" borderId="0" xfId="52" applyFont="1" applyFill="1" applyAlignment="1">
      <alignment horizontal="center" vertical="center"/>
      <protection/>
    </xf>
    <xf numFmtId="0" fontId="45" fillId="26" borderId="0" xfId="52" applyFont="1" applyFill="1" applyAlignment="1">
      <alignment vertical="center"/>
      <protection/>
    </xf>
    <xf numFmtId="0" fontId="28" fillId="0" borderId="0" xfId="52" applyFont="1" applyFill="1">
      <alignment/>
      <protection/>
    </xf>
    <xf numFmtId="14" fontId="99" fillId="0" borderId="11" xfId="52" applyNumberFormat="1" applyFont="1" applyFill="1" applyBorder="1" applyAlignment="1">
      <alignment horizontal="center" vertical="center" wrapText="1"/>
      <protection/>
    </xf>
    <xf numFmtId="0" fontId="99" fillId="0" borderId="11" xfId="52" applyFont="1" applyFill="1" applyBorder="1" applyAlignment="1">
      <alignment horizontal="center" vertical="center" wrapText="1"/>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1" fontId="99" fillId="0" borderId="11" xfId="52" applyNumberFormat="1" applyFont="1" applyFill="1" applyBorder="1" applyAlignment="1">
      <alignment horizontal="center" vertical="center" wrapText="1"/>
      <protection/>
    </xf>
    <xf numFmtId="0" fontId="50" fillId="25" borderId="10" xfId="52" applyFont="1" applyFill="1" applyBorder="1" applyAlignment="1" applyProtection="1">
      <alignment vertical="center" wrapText="1"/>
      <protection locked="0"/>
    </xf>
    <xf numFmtId="0" fontId="51" fillId="25" borderId="10" xfId="52" applyFont="1" applyFill="1" applyBorder="1" applyAlignment="1" applyProtection="1">
      <alignment vertical="center" wrapText="1"/>
      <protection locked="0"/>
    </xf>
    <xf numFmtId="0" fontId="51" fillId="0" borderId="0" xfId="52" applyFont="1" applyAlignment="1" applyProtection="1">
      <alignment vertical="center" wrapText="1"/>
      <protection locked="0"/>
    </xf>
    <xf numFmtId="0" fontId="51" fillId="25" borderId="12" xfId="52" applyFont="1" applyFill="1" applyBorder="1" applyAlignment="1" applyProtection="1">
      <alignment vertical="center" wrapText="1"/>
      <protection locked="0"/>
    </xf>
    <xf numFmtId="0" fontId="37" fillId="0" borderId="11" xfId="52" applyFont="1" applyFill="1" applyBorder="1" applyAlignment="1">
      <alignment horizontal="center" vertical="center"/>
      <protection/>
    </xf>
    <xf numFmtId="1" fontId="37" fillId="0" borderId="11" xfId="52" applyNumberFormat="1" applyFont="1" applyFill="1" applyBorder="1" applyAlignment="1">
      <alignment horizontal="center" vertical="center"/>
      <protection/>
    </xf>
    <xf numFmtId="207" fontId="52" fillId="0" borderId="11" xfId="52" applyNumberFormat="1" applyFont="1" applyFill="1" applyBorder="1" applyAlignment="1">
      <alignment horizontal="center" vertical="center"/>
      <protection/>
    </xf>
    <xf numFmtId="49" fontId="52" fillId="0" borderId="11" xfId="52" applyNumberFormat="1" applyFont="1" applyFill="1" applyBorder="1" applyAlignment="1">
      <alignment horizontal="center" vertical="center"/>
      <protection/>
    </xf>
    <xf numFmtId="49" fontId="52" fillId="0" borderId="11" xfId="52" applyNumberFormat="1" applyFont="1" applyFill="1" applyBorder="1" applyAlignment="1" applyProtection="1">
      <alignment horizontal="center" vertical="center"/>
      <protection hidden="1" locked="0"/>
    </xf>
    <xf numFmtId="49" fontId="52" fillId="0" borderId="11" xfId="52" applyNumberFormat="1" applyFont="1" applyFill="1" applyBorder="1" applyAlignment="1">
      <alignment vertical="center"/>
      <protection/>
    </xf>
    <xf numFmtId="0" fontId="99" fillId="0" borderId="11" xfId="52" applyFont="1" applyFill="1" applyBorder="1" applyAlignment="1">
      <alignment horizontal="left" vertical="center" wrapText="1"/>
      <protection/>
    </xf>
    <xf numFmtId="0" fontId="53" fillId="0" borderId="11" xfId="52" applyFont="1" applyFill="1" applyBorder="1" applyAlignment="1">
      <alignment horizontal="center" vertical="center"/>
      <protection/>
    </xf>
    <xf numFmtId="0" fontId="54" fillId="0" borderId="0" xfId="52" applyFont="1" applyFill="1" applyAlignment="1">
      <alignment horizontal="left"/>
      <protection/>
    </xf>
    <xf numFmtId="14" fontId="54" fillId="0" borderId="0" xfId="52" applyNumberFormat="1" applyFont="1" applyFill="1" applyAlignment="1">
      <alignment horizontal="center"/>
      <protection/>
    </xf>
    <xf numFmtId="0" fontId="52" fillId="0" borderId="0" xfId="52" applyFont="1" applyFill="1" applyBorder="1" applyAlignment="1">
      <alignment horizontal="center" vertical="center" wrapText="1"/>
      <protection/>
    </xf>
    <xf numFmtId="0" fontId="54" fillId="0" borderId="0" xfId="52" applyFont="1" applyFill="1" applyAlignment="1">
      <alignment horizontal="center"/>
      <protection/>
    </xf>
    <xf numFmtId="0" fontId="54" fillId="0" borderId="0" xfId="52" applyFont="1" applyFill="1">
      <alignment/>
      <protection/>
    </xf>
    <xf numFmtId="49" fontId="54"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2" xfId="52" applyNumberFormat="1" applyFont="1" applyFill="1" applyBorder="1" applyAlignment="1" applyProtection="1">
      <alignment horizontal="right" vertical="center" wrapText="1"/>
      <protection locked="0"/>
    </xf>
    <xf numFmtId="0" fontId="33" fillId="18" borderId="10" xfId="52" applyNumberFormat="1" applyFont="1" applyFill="1" applyBorder="1" applyAlignment="1" applyProtection="1">
      <alignment horizontal="right" vertical="center" wrapText="1"/>
      <protection locked="0"/>
    </xf>
    <xf numFmtId="0" fontId="22" fillId="0" borderId="11" xfId="52" applyFont="1" applyFill="1" applyBorder="1" applyAlignment="1" applyProtection="1">
      <alignment horizontal="center" vertical="center" wrapText="1"/>
      <protection locked="0"/>
    </xf>
    <xf numFmtId="0" fontId="28" fillId="0" borderId="0" xfId="52" applyFont="1" applyFill="1" applyAlignment="1" applyProtection="1">
      <alignment vertical="center" wrapText="1"/>
      <protection locked="0"/>
    </xf>
    <xf numFmtId="16" fontId="28" fillId="0" borderId="0" xfId="52" applyNumberFormat="1"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3" fillId="25" borderId="10" xfId="52" applyFont="1" applyFill="1" applyBorder="1" applyAlignment="1" applyProtection="1">
      <alignment horizontal="right" vertical="center" wrapText="1"/>
      <protection locked="0"/>
    </xf>
    <xf numFmtId="0" fontId="29" fillId="25" borderId="12" xfId="52" applyFont="1" applyFill="1" applyBorder="1" applyAlignment="1" applyProtection="1">
      <alignment vertical="center" wrapText="1"/>
      <protection locked="0"/>
    </xf>
    <xf numFmtId="0" fontId="30" fillId="25" borderId="12" xfId="52" applyFont="1" applyFill="1" applyBorder="1" applyAlignment="1" applyProtection="1">
      <alignment vertical="center" wrapText="1"/>
      <protection locked="0"/>
    </xf>
    <xf numFmtId="0" fontId="100" fillId="27" borderId="11" xfId="52"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0" fontId="101" fillId="0" borderId="11" xfId="52" applyFont="1" applyFill="1" applyBorder="1" applyAlignment="1" applyProtection="1">
      <alignment horizontal="center" vertical="center" wrapText="1"/>
      <protection locked="0"/>
    </xf>
    <xf numFmtId="1" fontId="37" fillId="0" borderId="11" xfId="52" applyNumberFormat="1" applyFont="1" applyFill="1" applyBorder="1" applyAlignment="1" applyProtection="1">
      <alignment horizontal="center" vertical="center" wrapText="1"/>
      <protection locked="0"/>
    </xf>
    <xf numFmtId="14" fontId="37" fillId="0" borderId="11" xfId="52" applyNumberFormat="1" applyFont="1" applyFill="1" applyBorder="1" applyAlignment="1" applyProtection="1">
      <alignment horizontal="center" vertical="center" wrapText="1"/>
      <protection locked="0"/>
    </xf>
    <xf numFmtId="1" fontId="25" fillId="0" borderId="11" xfId="52" applyNumberFormat="1" applyFont="1" applyFill="1" applyBorder="1" applyAlignment="1" applyProtection="1">
      <alignment horizontal="center" vertical="center" wrapText="1"/>
      <protection locked="0"/>
    </xf>
    <xf numFmtId="0" fontId="57"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8" fillId="0" borderId="11"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2" fillId="28" borderId="11" xfId="0" applyNumberFormat="1" applyFont="1" applyFill="1" applyBorder="1" applyAlignment="1">
      <alignment horizontal="center" vertical="center" wrapText="1"/>
    </xf>
    <xf numFmtId="0" fontId="103" fillId="29" borderId="11" xfId="47" applyFont="1" applyFill="1" applyBorder="1" applyAlignment="1" applyProtection="1">
      <alignment horizontal="center" vertical="center" wrapText="1"/>
      <protection/>
    </xf>
    <xf numFmtId="0" fontId="59" fillId="0" borderId="0" xfId="0" applyFont="1" applyAlignment="1">
      <alignment horizontal="center" vertical="center"/>
    </xf>
    <xf numFmtId="0" fontId="29" fillId="0" borderId="0" xfId="0" applyFont="1" applyFill="1" applyBorder="1" applyAlignment="1">
      <alignment vertical="center" wrapText="1"/>
    </xf>
    <xf numFmtId="0" fontId="26" fillId="5" borderId="0" xfId="0" applyFont="1" applyFill="1" applyAlignment="1">
      <alignment horizontal="center" vertical="center"/>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25" fillId="28" borderId="11" xfId="0" applyFont="1" applyFill="1" applyBorder="1" applyAlignment="1">
      <alignment horizontal="center"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59" fillId="0" borderId="0" xfId="0" applyFont="1" applyFill="1" applyAlignment="1">
      <alignment horizontal="center" vertical="center"/>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4" fillId="25" borderId="11" xfId="0" applyFont="1" applyFill="1" applyBorder="1" applyAlignment="1">
      <alignment horizontal="left" vertical="center" wrapText="1"/>
    </xf>
    <xf numFmtId="0" fontId="104" fillId="25" borderId="11" xfId="0" applyFont="1" applyFill="1" applyBorder="1" applyAlignment="1">
      <alignment vertical="center" wrapText="1"/>
    </xf>
    <xf numFmtId="0" fontId="105" fillId="30" borderId="11" xfId="0" applyFont="1" applyFill="1" applyBorder="1" applyAlignment="1">
      <alignment horizontal="center" vertical="center" wrapText="1"/>
    </xf>
    <xf numFmtId="14" fontId="37" fillId="0" borderId="11" xfId="52" applyNumberFormat="1" applyFont="1" applyFill="1" applyBorder="1" applyAlignment="1">
      <alignment horizontal="center" vertical="center"/>
      <protection/>
    </xf>
    <xf numFmtId="14" fontId="98" fillId="25" borderId="11" xfId="52" applyNumberFormat="1" applyFont="1" applyFill="1" applyBorder="1" applyAlignment="1">
      <alignment horizontal="center" vertical="center" wrapText="1"/>
      <protection/>
    </xf>
    <xf numFmtId="0" fontId="98" fillId="25" borderId="11"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28" borderId="11" xfId="52" applyFont="1" applyFill="1" applyBorder="1" applyAlignment="1" applyProtection="1">
      <alignment horizontal="center" vertical="center" wrapText="1"/>
      <protection locked="0"/>
    </xf>
    <xf numFmtId="0" fontId="106" fillId="28" borderId="11"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106" fillId="0" borderId="11" xfId="52" applyFont="1" applyFill="1" applyBorder="1" applyAlignment="1" applyProtection="1">
      <alignment horizontal="center" vertical="center" wrapText="1"/>
      <protection hidden="1"/>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4" fillId="29" borderId="11" xfId="47" applyFont="1" applyFill="1" applyBorder="1" applyAlignment="1" applyProtection="1">
      <alignment horizontal="left" vertical="center" wrapText="1"/>
      <protection/>
    </xf>
    <xf numFmtId="0" fontId="104" fillId="29" borderId="11" xfId="47" applyFont="1" applyFill="1" applyBorder="1" applyAlignment="1" applyProtection="1">
      <alignment horizontal="center" vertical="center" wrapText="1"/>
      <protection/>
    </xf>
    <xf numFmtId="0" fontId="104" fillId="29" borderId="11" xfId="47" applyFont="1" applyFill="1" applyBorder="1" applyAlignment="1" applyProtection="1">
      <alignment horizontal="left" vertical="center"/>
      <protection/>
    </xf>
    <xf numFmtId="0" fontId="107" fillId="2" borderId="11" xfId="0" applyFont="1" applyFill="1" applyBorder="1" applyAlignment="1">
      <alignment horizontal="center" vertical="center" wrapText="1"/>
    </xf>
    <xf numFmtId="0" fontId="44" fillId="0" borderId="0" xfId="0" applyFont="1" applyBorder="1" applyAlignment="1">
      <alignment vertical="center" wrapText="1"/>
    </xf>
    <xf numFmtId="0" fontId="108" fillId="25" borderId="11" xfId="0" applyNumberFormat="1" applyFont="1" applyFill="1" applyBorder="1" applyAlignment="1">
      <alignment horizontal="center" vertical="center" wrapText="1"/>
    </xf>
    <xf numFmtId="0" fontId="109" fillId="25" borderId="11" xfId="0" applyNumberFormat="1" applyFont="1" applyFill="1" applyBorder="1" applyAlignment="1">
      <alignment horizontal="center" vertical="center" wrapText="1"/>
    </xf>
    <xf numFmtId="14" fontId="109" fillId="25" borderId="11" xfId="0" applyNumberFormat="1" applyFont="1" applyFill="1" applyBorder="1" applyAlignment="1">
      <alignment horizontal="center" vertical="center" wrapText="1"/>
    </xf>
    <xf numFmtId="0" fontId="109" fillId="25" borderId="11" xfId="0" applyNumberFormat="1" applyFont="1" applyFill="1" applyBorder="1" applyAlignment="1">
      <alignment horizontal="left" vertical="center" wrapText="1"/>
    </xf>
    <xf numFmtId="203" fontId="109" fillId="25" borderId="11" xfId="0" applyNumberFormat="1" applyFont="1" applyFill="1" applyBorder="1" applyAlignment="1">
      <alignment horizontal="center" vertical="center" wrapText="1"/>
    </xf>
    <xf numFmtId="180" fontId="109" fillId="25" borderId="11" xfId="0" applyNumberFormat="1" applyFont="1" applyFill="1" applyBorder="1" applyAlignment="1">
      <alignment horizontal="center" vertical="center" wrapText="1"/>
    </xf>
    <xf numFmtId="0" fontId="65" fillId="0" borderId="0" xfId="0" applyFont="1" applyAlignment="1">
      <alignment vertical="center" wrapText="1"/>
    </xf>
    <xf numFmtId="0" fontId="110" fillId="0" borderId="0" xfId="0" applyFont="1" applyFill="1" applyAlignment="1">
      <alignment/>
    </xf>
    <xf numFmtId="0" fontId="111" fillId="0" borderId="11" xfId="47" applyNumberFormat="1" applyFont="1" applyFill="1" applyBorder="1" applyAlignment="1" applyProtection="1">
      <alignment horizontal="center" vertical="center" wrapText="1"/>
      <protection/>
    </xf>
    <xf numFmtId="14" fontId="112" fillId="26" borderId="11" xfId="47" applyNumberFormat="1" applyFont="1" applyFill="1" applyBorder="1" applyAlignment="1" applyProtection="1">
      <alignment horizontal="center" vertical="center" wrapText="1"/>
      <protection/>
    </xf>
    <xf numFmtId="203" fontId="112" fillId="26" borderId="11" xfId="47" applyNumberFormat="1" applyFont="1" applyFill="1" applyBorder="1" applyAlignment="1" applyProtection="1">
      <alignment horizontal="center" vertical="center" wrapText="1"/>
      <protection/>
    </xf>
    <xf numFmtId="1" fontId="112" fillId="26" borderId="11" xfId="47" applyNumberFormat="1" applyFont="1" applyFill="1" applyBorder="1" applyAlignment="1" applyProtection="1">
      <alignment horizontal="center" vertical="center" wrapText="1"/>
      <protection/>
    </xf>
    <xf numFmtId="49" fontId="112" fillId="26" borderId="11" xfId="47" applyNumberFormat="1" applyFont="1" applyFill="1" applyBorder="1" applyAlignment="1" applyProtection="1">
      <alignment horizontal="center" vertical="center" wrapText="1"/>
      <protection/>
    </xf>
    <xf numFmtId="0" fontId="65" fillId="26" borderId="11" xfId="0" applyNumberFormat="1" applyFont="1" applyFill="1" applyBorder="1" applyAlignment="1">
      <alignment horizontal="left" vertical="center" wrapText="1"/>
    </xf>
    <xf numFmtId="180" fontId="65" fillId="26" borderId="11" xfId="0" applyNumberFormat="1" applyFont="1" applyFill="1" applyBorder="1" applyAlignment="1">
      <alignment horizontal="center" vertical="center" wrapText="1"/>
    </xf>
    <xf numFmtId="203" fontId="65" fillId="26" borderId="11" xfId="0" applyNumberFormat="1" applyFont="1" applyFill="1" applyBorder="1" applyAlignment="1">
      <alignment horizontal="center" vertical="center" wrapText="1"/>
    </xf>
    <xf numFmtId="0" fontId="65" fillId="26" borderId="11" xfId="0" applyNumberFormat="1" applyFont="1" applyFill="1" applyBorder="1" applyAlignment="1">
      <alignment horizontal="center" vertical="center" wrapText="1"/>
    </xf>
    <xf numFmtId="0" fontId="112" fillId="26" borderId="11" xfId="47" applyNumberFormat="1" applyFont="1" applyFill="1" applyBorder="1" applyAlignment="1" applyProtection="1">
      <alignment horizontal="left" vertical="center" wrapText="1"/>
      <protection/>
    </xf>
    <xf numFmtId="0" fontId="113" fillId="26" borderId="11" xfId="47" applyNumberFormat="1" applyFont="1" applyFill="1" applyBorder="1" applyAlignment="1" applyProtection="1">
      <alignment horizontal="center" vertical="center" wrapText="1"/>
      <protection/>
    </xf>
    <xf numFmtId="0" fontId="107" fillId="31" borderId="13" xfId="0" applyFont="1" applyFill="1" applyBorder="1" applyAlignment="1">
      <alignment vertical="center" wrapText="1"/>
    </xf>
    <xf numFmtId="0" fontId="0" fillId="0" borderId="0" xfId="0" applyNumberFormat="1" applyFont="1" applyAlignment="1">
      <alignment horizontal="left"/>
    </xf>
    <xf numFmtId="0" fontId="106"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4" fillId="32" borderId="19" xfId="0" applyNumberFormat="1" applyFont="1" applyFill="1" applyBorder="1" applyAlignment="1">
      <alignment vertical="center" wrapText="1"/>
    </xf>
    <xf numFmtId="180" fontId="114" fillId="32" borderId="20" xfId="0" applyNumberFormat="1" applyFont="1" applyFill="1" applyBorder="1" applyAlignment="1">
      <alignment vertical="center" wrapText="1"/>
    </xf>
    <xf numFmtId="180" fontId="114" fillId="32" borderId="21" xfId="0" applyNumberFormat="1" applyFont="1" applyFill="1" applyBorder="1" applyAlignment="1">
      <alignment vertical="center" wrapText="1"/>
    </xf>
    <xf numFmtId="0" fontId="22" fillId="32" borderId="22" xfId="0" applyFont="1" applyFill="1" applyBorder="1" applyAlignment="1">
      <alignment/>
    </xf>
    <xf numFmtId="0" fontId="22" fillId="32" borderId="13" xfId="0" applyFont="1" applyFill="1" applyBorder="1" applyAlignment="1">
      <alignment/>
    </xf>
    <xf numFmtId="0" fontId="22" fillId="32" borderId="23" xfId="0" applyFont="1" applyFill="1" applyBorder="1" applyAlignment="1">
      <alignment/>
    </xf>
    <xf numFmtId="203" fontId="22" fillId="28" borderId="11" xfId="52" applyNumberFormat="1" applyFont="1" applyFill="1" applyBorder="1" applyAlignment="1" applyProtection="1">
      <alignment horizontal="center" vertical="center" wrapText="1"/>
      <protection locked="0"/>
    </xf>
    <xf numFmtId="49" fontId="28" fillId="28" borderId="11" xfId="52" applyNumberFormat="1" applyFont="1" applyFill="1" applyBorder="1" applyAlignment="1" applyProtection="1">
      <alignment horizontal="center" vertical="center" wrapText="1"/>
      <protection locked="0"/>
    </xf>
    <xf numFmtId="1" fontId="28" fillId="28" borderId="11" xfId="52" applyNumberFormat="1" applyFont="1" applyFill="1" applyBorder="1" applyAlignment="1" applyProtection="1">
      <alignment horizontal="center" vertical="center" wrapText="1"/>
      <protection locked="0"/>
    </xf>
    <xf numFmtId="0" fontId="59" fillId="5" borderId="0" xfId="0" applyFont="1" applyFill="1" applyAlignment="1">
      <alignment vertical="center"/>
    </xf>
    <xf numFmtId="0" fontId="108" fillId="28" borderId="11" xfId="52" applyFont="1" applyFill="1" applyBorder="1" applyAlignment="1" applyProtection="1">
      <alignment horizontal="center" vertical="center" wrapText="1"/>
      <protection locked="0"/>
    </xf>
    <xf numFmtId="0" fontId="102" fillId="0" borderId="0" xfId="52" applyFont="1" applyFill="1" applyAlignment="1" applyProtection="1">
      <alignment horizontal="center" wrapText="1"/>
      <protection locked="0"/>
    </xf>
    <xf numFmtId="1" fontId="103" fillId="0" borderId="0" xfId="52" applyNumberFormat="1" applyFont="1" applyFill="1" applyAlignment="1" applyProtection="1">
      <alignment horizontal="center" wrapText="1"/>
      <protection locked="0"/>
    </xf>
    <xf numFmtId="0" fontId="115" fillId="0" borderId="11" xfId="52" applyFont="1" applyFill="1" applyBorder="1" applyAlignment="1">
      <alignment horizontal="center" vertical="center"/>
      <protection/>
    </xf>
    <xf numFmtId="207" fontId="37" fillId="0" borderId="11" xfId="52" applyNumberFormat="1" applyFont="1" applyFill="1" applyBorder="1" applyAlignment="1" applyProtection="1">
      <alignment horizontal="center" vertical="center" wrapText="1"/>
      <protection locked="0"/>
    </xf>
    <xf numFmtId="0" fontId="37" fillId="0" borderId="11" xfId="52" applyFont="1" applyFill="1" applyBorder="1" applyAlignment="1">
      <alignment horizontal="left" vertical="center" wrapText="1"/>
      <protection/>
    </xf>
    <xf numFmtId="0" fontId="116" fillId="0" borderId="11" xfId="52" applyFont="1" applyFill="1" applyBorder="1" applyAlignment="1">
      <alignment horizontal="left" vertical="center" wrapText="1"/>
      <protection/>
    </xf>
    <xf numFmtId="0" fontId="22" fillId="0" borderId="11" xfId="52" applyFont="1" applyFill="1" applyBorder="1" applyAlignment="1">
      <alignment horizontal="left" vertical="center" wrapText="1"/>
      <protection/>
    </xf>
    <xf numFmtId="0" fontId="95" fillId="0" borderId="11" xfId="52" applyFont="1" applyFill="1" applyBorder="1" applyAlignment="1">
      <alignment horizontal="left" vertical="center" wrapText="1"/>
      <protection/>
    </xf>
    <xf numFmtId="0" fontId="34" fillId="26" borderId="24" xfId="52" applyFont="1" applyFill="1" applyBorder="1" applyAlignment="1" applyProtection="1">
      <alignment vertical="center" wrapText="1"/>
      <protection locked="0"/>
    </xf>
    <xf numFmtId="206" fontId="98" fillId="25" borderId="11" xfId="52" applyNumberFormat="1" applyFont="1" applyFill="1" applyBorder="1" applyAlignment="1">
      <alignment horizontal="center" vertical="center" wrapText="1"/>
      <protection/>
    </xf>
    <xf numFmtId="206" fontId="26" fillId="0" borderId="11" xfId="52" applyNumberFormat="1" applyFont="1" applyFill="1" applyBorder="1" applyAlignment="1">
      <alignment horizontal="center" vertical="center"/>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2"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37" fillId="0" borderId="11"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0" fontId="117" fillId="0" borderId="0" xfId="0" applyFont="1" applyAlignment="1">
      <alignment horizontal="center"/>
    </xf>
    <xf numFmtId="207" fontId="65" fillId="26" borderId="11" xfId="0" applyNumberFormat="1" applyFont="1" applyFill="1" applyBorder="1" applyAlignment="1">
      <alignment horizontal="center" vertical="center" wrapText="1"/>
    </xf>
    <xf numFmtId="206" fontId="65" fillId="26" borderId="11" xfId="0" applyNumberFormat="1" applyFont="1" applyFill="1" applyBorder="1" applyAlignment="1">
      <alignment horizontal="center" vertical="center" wrapText="1"/>
    </xf>
    <xf numFmtId="210" fontId="65" fillId="26" borderId="11" xfId="0" applyNumberFormat="1" applyFont="1" applyFill="1" applyBorder="1" applyAlignment="1">
      <alignment horizontal="center" vertical="center" wrapText="1"/>
    </xf>
    <xf numFmtId="207" fontId="118" fillId="0" borderId="11" xfId="52" applyNumberFormat="1" applyFont="1" applyFill="1" applyBorder="1" applyAlignment="1" applyProtection="1">
      <alignment horizontal="center" vertical="center" wrapText="1"/>
      <protection hidden="1"/>
    </xf>
    <xf numFmtId="207" fontId="119" fillId="0" borderId="11" xfId="52" applyNumberFormat="1" applyFont="1" applyFill="1" applyBorder="1" applyAlignment="1" applyProtection="1">
      <alignment horizontal="center" vertical="center" wrapText="1"/>
      <protection locked="0"/>
    </xf>
    <xf numFmtId="207" fontId="118" fillId="0" borderId="11" xfId="52" applyNumberFormat="1" applyFont="1" applyFill="1" applyBorder="1" applyAlignment="1" applyProtection="1">
      <alignment horizontal="center" vertical="center" wrapText="1"/>
      <protection locked="0"/>
    </xf>
    <xf numFmtId="0" fontId="100" fillId="27" borderId="11" xfId="52" applyFont="1" applyFill="1" applyBorder="1" applyAlignment="1" applyProtection="1">
      <alignment horizontal="center" vertical="center" wrapText="1"/>
      <protection locked="0"/>
    </xf>
    <xf numFmtId="0" fontId="33" fillId="25" borderId="10" xfId="52" applyFont="1" applyFill="1" applyBorder="1" applyAlignment="1" applyProtection="1">
      <alignment horizontal="right" vertical="center" wrapText="1"/>
      <protection locked="0"/>
    </xf>
    <xf numFmtId="0" fontId="37" fillId="0" borderId="11" xfId="52"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right" vertical="center" wrapText="1"/>
      <protection locked="0"/>
    </xf>
    <xf numFmtId="1" fontId="120" fillId="0" borderId="11" xfId="52" applyNumberFormat="1" applyFont="1" applyFill="1" applyBorder="1" applyAlignment="1">
      <alignment horizontal="center" vertical="center"/>
      <protection/>
    </xf>
    <xf numFmtId="14" fontId="120" fillId="0" borderId="11" xfId="52" applyNumberFormat="1" applyFont="1" applyFill="1" applyBorder="1" applyAlignment="1">
      <alignment horizontal="center" vertical="center"/>
      <protection/>
    </xf>
    <xf numFmtId="0" fontId="120" fillId="0" borderId="11" xfId="52" applyNumberFormat="1" applyFont="1" applyFill="1" applyBorder="1" applyAlignment="1">
      <alignment horizontal="left" vertical="center" wrapText="1"/>
      <protection/>
    </xf>
    <xf numFmtId="1" fontId="103" fillId="0" borderId="11" xfId="52" applyNumberFormat="1" applyFont="1" applyFill="1" applyBorder="1" applyAlignment="1" applyProtection="1">
      <alignment horizontal="center" vertical="center" wrapText="1"/>
      <protection locked="0"/>
    </xf>
    <xf numFmtId="14" fontId="103" fillId="0" borderId="11" xfId="52" applyNumberFormat="1" applyFont="1" applyFill="1" applyBorder="1" applyAlignment="1" applyProtection="1">
      <alignment horizontal="center" vertical="center" wrapText="1"/>
      <protection locked="0"/>
    </xf>
    <xf numFmtId="0" fontId="103" fillId="0" borderId="11" xfId="52" applyFont="1" applyFill="1" applyBorder="1" applyAlignment="1" applyProtection="1">
      <alignment horizontal="left" vertical="center" wrapText="1"/>
      <protection locked="0"/>
    </xf>
    <xf numFmtId="1" fontId="121" fillId="0" borderId="11" xfId="52" applyNumberFormat="1" applyFont="1" applyFill="1" applyBorder="1" applyAlignment="1">
      <alignment horizontal="center" vertical="center" wrapText="1"/>
      <protection/>
    </xf>
    <xf numFmtId="14" fontId="121" fillId="0" borderId="11" xfId="52" applyNumberFormat="1" applyFont="1" applyFill="1" applyBorder="1" applyAlignment="1">
      <alignment horizontal="center" vertical="center" wrapText="1"/>
      <protection/>
    </xf>
    <xf numFmtId="0" fontId="121" fillId="0" borderId="11" xfId="52" applyFont="1" applyFill="1" applyBorder="1" applyAlignment="1">
      <alignment horizontal="left" vertical="center" wrapText="1"/>
      <protection/>
    </xf>
    <xf numFmtId="0" fontId="121" fillId="0" borderId="11" xfId="52" applyFont="1" applyFill="1" applyBorder="1" applyAlignment="1">
      <alignment horizontal="center" vertical="center" wrapText="1"/>
      <protection/>
    </xf>
    <xf numFmtId="0" fontId="106" fillId="33" borderId="11" xfId="52" applyFont="1" applyFill="1" applyBorder="1" applyAlignment="1" applyProtection="1">
      <alignment horizontal="center" vertical="center" wrapText="1"/>
      <protection hidden="1"/>
    </xf>
    <xf numFmtId="14" fontId="22" fillId="33" borderId="11" xfId="52" applyNumberFormat="1" applyFont="1" applyFill="1" applyBorder="1" applyAlignment="1" applyProtection="1">
      <alignment horizontal="center" vertical="center" wrapText="1"/>
      <protection locked="0"/>
    </xf>
    <xf numFmtId="0" fontId="22" fillId="33" borderId="11" xfId="52" applyFont="1" applyFill="1" applyBorder="1" applyAlignment="1" applyProtection="1">
      <alignment vertical="center" wrapText="1"/>
      <protection locked="0"/>
    </xf>
    <xf numFmtId="0" fontId="22" fillId="33" borderId="11" xfId="52" applyFont="1" applyFill="1" applyBorder="1" applyAlignment="1" applyProtection="1">
      <alignment horizontal="center" vertical="center" wrapText="1"/>
      <protection locked="0"/>
    </xf>
    <xf numFmtId="0" fontId="95" fillId="33" borderId="11" xfId="52" applyFont="1" applyFill="1" applyBorder="1" applyAlignment="1" applyProtection="1">
      <alignment horizontal="center" vertical="center" wrapText="1"/>
      <protection locked="0"/>
    </xf>
    <xf numFmtId="203" fontId="22" fillId="33" borderId="11" xfId="52" applyNumberFormat="1" applyFont="1" applyFill="1" applyBorder="1" applyAlignment="1" applyProtection="1">
      <alignment horizontal="center" vertical="center" wrapText="1"/>
      <protection locked="0"/>
    </xf>
    <xf numFmtId="49" fontId="22" fillId="33" borderId="11" xfId="52" applyNumberFormat="1" applyFont="1" applyFill="1" applyBorder="1" applyAlignment="1" applyProtection="1">
      <alignment horizontal="center" vertical="center" wrapText="1"/>
      <protection locked="0"/>
    </xf>
    <xf numFmtId="1" fontId="22" fillId="33" borderId="11" xfId="52" applyNumberFormat="1" applyFont="1" applyFill="1" applyBorder="1" applyAlignment="1" applyProtection="1">
      <alignment horizontal="center" vertical="center" wrapText="1"/>
      <protection locked="0"/>
    </xf>
    <xf numFmtId="14" fontId="122" fillId="33" borderId="11" xfId="52" applyNumberFormat="1" applyFont="1" applyFill="1" applyBorder="1" applyAlignment="1" applyProtection="1">
      <alignment horizontal="center" vertical="center" wrapText="1"/>
      <protection locked="0"/>
    </xf>
    <xf numFmtId="0" fontId="122" fillId="33" borderId="11" xfId="52" applyFont="1" applyFill="1" applyBorder="1" applyAlignment="1" applyProtection="1">
      <alignment vertical="center" wrapText="1"/>
      <protection locked="0"/>
    </xf>
    <xf numFmtId="0" fontId="122" fillId="33" borderId="11" xfId="52" applyFont="1" applyFill="1" applyBorder="1" applyAlignment="1" applyProtection="1">
      <alignment horizontal="center" vertical="center" wrapText="1"/>
      <protection locked="0"/>
    </xf>
    <xf numFmtId="206" fontId="22" fillId="33" borderId="11" xfId="52" applyNumberFormat="1" applyFont="1" applyFill="1" applyBorder="1" applyAlignment="1" applyProtection="1">
      <alignment horizontal="center" vertical="center" wrapText="1"/>
      <protection locked="0"/>
    </xf>
    <xf numFmtId="203" fontId="122" fillId="33" borderId="11" xfId="52" applyNumberFormat="1" applyFont="1" applyFill="1" applyBorder="1" applyAlignment="1" applyProtection="1">
      <alignment horizontal="center" vertical="center" wrapText="1"/>
      <protection locked="0"/>
    </xf>
    <xf numFmtId="49" fontId="122" fillId="33" borderId="11" xfId="52" applyNumberFormat="1" applyFont="1" applyFill="1" applyBorder="1" applyAlignment="1" applyProtection="1">
      <alignment horizontal="center" vertical="center" wrapText="1"/>
      <protection locked="0"/>
    </xf>
    <xf numFmtId="1" fontId="122" fillId="33" borderId="11" xfId="52" applyNumberFormat="1" applyFont="1" applyFill="1" applyBorder="1" applyAlignment="1" applyProtection="1">
      <alignment horizontal="center" vertical="center" wrapText="1"/>
      <protection locked="0"/>
    </xf>
    <xf numFmtId="0" fontId="106" fillId="34" borderId="11" xfId="52" applyFont="1" applyFill="1" applyBorder="1" applyAlignment="1" applyProtection="1">
      <alignment horizontal="center" vertical="center" wrapText="1"/>
      <protection hidden="1"/>
    </xf>
    <xf numFmtId="14" fontId="22" fillId="34" borderId="11" xfId="52" applyNumberFormat="1" applyFont="1" applyFill="1" applyBorder="1" applyAlignment="1" applyProtection="1">
      <alignment horizontal="center" vertical="center" wrapText="1"/>
      <protection locked="0"/>
    </xf>
    <xf numFmtId="0" fontId="22" fillId="34" borderId="11" xfId="52" applyFont="1" applyFill="1" applyBorder="1" applyAlignment="1" applyProtection="1">
      <alignment vertical="center" wrapText="1"/>
      <protection locked="0"/>
    </xf>
    <xf numFmtId="0" fontId="22" fillId="34" borderId="11" xfId="52" applyFont="1" applyFill="1" applyBorder="1" applyAlignment="1" applyProtection="1">
      <alignment horizontal="center" vertical="center" wrapText="1"/>
      <protection locked="0"/>
    </xf>
    <xf numFmtId="0" fontId="95" fillId="34" borderId="11" xfId="52" applyFont="1" applyFill="1" applyBorder="1" applyAlignment="1" applyProtection="1">
      <alignment horizontal="center" vertical="center" wrapText="1"/>
      <protection locked="0"/>
    </xf>
    <xf numFmtId="203" fontId="22" fillId="34" borderId="11" xfId="52" applyNumberFormat="1" applyFont="1" applyFill="1" applyBorder="1" applyAlignment="1" applyProtection="1">
      <alignment horizontal="center" vertical="center" wrapText="1"/>
      <protection locked="0"/>
    </xf>
    <xf numFmtId="49" fontId="22" fillId="34" borderId="11" xfId="52" applyNumberFormat="1" applyFont="1" applyFill="1" applyBorder="1" applyAlignment="1" applyProtection="1">
      <alignment horizontal="center" vertical="center" wrapText="1"/>
      <protection locked="0"/>
    </xf>
    <xf numFmtId="1" fontId="22" fillId="34" borderId="11" xfId="52" applyNumberFormat="1" applyFont="1" applyFill="1" applyBorder="1" applyAlignment="1" applyProtection="1">
      <alignment horizontal="center" vertical="center" wrapText="1"/>
      <protection locked="0"/>
    </xf>
    <xf numFmtId="14" fontId="122" fillId="34" borderId="11" xfId="52" applyNumberFormat="1" applyFont="1" applyFill="1" applyBorder="1" applyAlignment="1" applyProtection="1">
      <alignment horizontal="center" vertical="center" wrapText="1"/>
      <protection locked="0"/>
    </xf>
    <xf numFmtId="0" fontId="122" fillId="34" borderId="11" xfId="52" applyFont="1" applyFill="1" applyBorder="1" applyAlignment="1" applyProtection="1">
      <alignment vertical="center" wrapText="1"/>
      <protection locked="0"/>
    </xf>
    <xf numFmtId="0" fontId="122" fillId="34" borderId="11" xfId="52" applyFont="1" applyFill="1" applyBorder="1" applyAlignment="1" applyProtection="1">
      <alignment horizontal="center" vertical="center" wrapText="1"/>
      <protection locked="0"/>
    </xf>
    <xf numFmtId="197" fontId="22" fillId="34" borderId="11" xfId="52" applyNumberFormat="1" applyFont="1" applyFill="1" applyBorder="1" applyAlignment="1" applyProtection="1">
      <alignment horizontal="center" vertical="center" wrapText="1"/>
      <protection locked="0"/>
    </xf>
    <xf numFmtId="206" fontId="22" fillId="34" borderId="11" xfId="52" applyNumberFormat="1" applyFont="1" applyFill="1" applyBorder="1" applyAlignment="1" applyProtection="1">
      <alignment horizontal="center" vertical="center" wrapText="1"/>
      <protection locked="0"/>
    </xf>
    <xf numFmtId="207" fontId="29" fillId="25" borderId="12" xfId="52" applyNumberFormat="1" applyFont="1" applyFill="1" applyBorder="1" applyAlignment="1" applyProtection="1">
      <alignment vertical="center" wrapText="1"/>
      <protection locked="0"/>
    </xf>
    <xf numFmtId="207" fontId="28" fillId="24" borderId="0" xfId="52" applyNumberFormat="1" applyFont="1" applyFill="1" applyBorder="1" applyAlignment="1" applyProtection="1">
      <alignment horizontal="left" wrapText="1"/>
      <protection locked="0"/>
    </xf>
    <xf numFmtId="207" fontId="97" fillId="25" borderId="11" xfId="52" applyNumberFormat="1" applyFont="1" applyFill="1" applyBorder="1" applyAlignment="1">
      <alignment horizontal="center" vertical="center" wrapText="1"/>
      <protection/>
    </xf>
    <xf numFmtId="207" fontId="26" fillId="0" borderId="11" xfId="52" applyNumberFormat="1" applyFont="1" applyFill="1" applyBorder="1" applyAlignment="1">
      <alignment horizontal="center" vertical="center"/>
      <protection/>
    </xf>
    <xf numFmtId="207" fontId="22" fillId="0" borderId="0" xfId="52" applyNumberFormat="1" applyFont="1" applyFill="1" applyBorder="1" applyAlignment="1">
      <alignment horizontal="center" vertical="center"/>
      <protection/>
    </xf>
    <xf numFmtId="207" fontId="22" fillId="0" borderId="0" xfId="52" applyNumberFormat="1" applyFont="1" applyFill="1" applyAlignment="1">
      <alignment horizontal="center"/>
      <protection/>
    </xf>
    <xf numFmtId="207" fontId="28" fillId="0" borderId="0" xfId="52" applyNumberFormat="1" applyFont="1" applyFill="1" applyAlignment="1">
      <alignment horizontal="center"/>
      <protection/>
    </xf>
    <xf numFmtId="207" fontId="120" fillId="0" borderId="11" xfId="52" applyNumberFormat="1" applyFont="1" applyFill="1" applyBorder="1" applyAlignment="1">
      <alignment horizontal="center" vertical="center"/>
      <protection/>
    </xf>
    <xf numFmtId="207" fontId="26" fillId="0" borderId="0" xfId="52" applyNumberFormat="1" applyFont="1" applyFill="1" applyBorder="1" applyAlignment="1">
      <alignment horizontal="center" vertical="center"/>
      <protection/>
    </xf>
    <xf numFmtId="207" fontId="22" fillId="0" borderId="0" xfId="52" applyNumberFormat="1" applyFont="1" applyFill="1">
      <alignment/>
      <protection/>
    </xf>
    <xf numFmtId="1" fontId="96" fillId="0" borderId="11" xfId="52" applyNumberFormat="1" applyFont="1" applyFill="1" applyBorder="1" applyAlignment="1">
      <alignment horizontal="center" vertical="center"/>
      <protection/>
    </xf>
    <xf numFmtId="0" fontId="22" fillId="0" borderId="11" xfId="52" applyFont="1" applyFill="1" applyBorder="1" applyAlignment="1">
      <alignment horizontal="center"/>
      <protection/>
    </xf>
    <xf numFmtId="0" fontId="22" fillId="0" borderId="11" xfId="52" applyFont="1" applyFill="1" applyBorder="1" applyAlignment="1">
      <alignment wrapText="1"/>
      <protection/>
    </xf>
    <xf numFmtId="14" fontId="29" fillId="24" borderId="0" xfId="52" applyNumberFormat="1" applyFont="1" applyFill="1" applyBorder="1" applyAlignment="1" applyProtection="1">
      <alignment horizontal="center" vertical="center" wrapText="1"/>
      <protection locked="0"/>
    </xf>
    <xf numFmtId="14" fontId="22" fillId="0" borderId="11" xfId="52" applyNumberFormat="1" applyFont="1" applyFill="1" applyBorder="1" applyAlignment="1">
      <alignment horizontal="center"/>
      <protection/>
    </xf>
    <xf numFmtId="14" fontId="22" fillId="0" borderId="0" xfId="52" applyNumberFormat="1" applyFont="1" applyFill="1" applyAlignment="1">
      <alignment horizontal="center"/>
      <protection/>
    </xf>
    <xf numFmtId="207" fontId="22" fillId="0" borderId="11" xfId="52" applyNumberFormat="1" applyFont="1" applyFill="1" applyBorder="1" applyAlignment="1">
      <alignment horizontal="center" vertical="center"/>
      <protection/>
    </xf>
    <xf numFmtId="207" fontId="29" fillId="25" borderId="12" xfId="52" applyNumberFormat="1" applyFont="1" applyFill="1" applyBorder="1" applyAlignment="1" applyProtection="1">
      <alignment horizontal="center" vertical="center" wrapText="1"/>
      <protection locked="0"/>
    </xf>
    <xf numFmtId="207" fontId="28" fillId="24" borderId="0" xfId="52" applyNumberFormat="1" applyFont="1" applyFill="1" applyBorder="1" applyAlignment="1" applyProtection="1">
      <alignment horizontal="center" wrapText="1"/>
      <protection locked="0"/>
    </xf>
    <xf numFmtId="207" fontId="22" fillId="0" borderId="11" xfId="52" applyNumberFormat="1" applyFont="1" applyFill="1" applyBorder="1" applyAlignment="1">
      <alignment horizontal="center"/>
      <protection/>
    </xf>
    <xf numFmtId="207" fontId="26" fillId="0" borderId="0" xfId="52" applyNumberFormat="1" applyFont="1" applyFill="1" applyBorder="1" applyAlignment="1">
      <alignment horizontal="left" vertical="center"/>
      <protection/>
    </xf>
    <xf numFmtId="0" fontId="95" fillId="0" borderId="11" xfId="52" applyFont="1" applyFill="1" applyBorder="1" applyAlignment="1">
      <alignment vertical="center" wrapText="1"/>
      <protection/>
    </xf>
    <xf numFmtId="0" fontId="22" fillId="0" borderId="11" xfId="52" applyFont="1" applyFill="1" applyBorder="1" applyAlignment="1">
      <alignment horizontal="left" wrapText="1"/>
      <protection/>
    </xf>
    <xf numFmtId="0" fontId="26" fillId="25" borderId="12" xfId="52" applyFont="1" applyFill="1" applyBorder="1" applyAlignment="1" applyProtection="1">
      <alignment vertical="center" wrapText="1"/>
      <protection locked="0"/>
    </xf>
    <xf numFmtId="0" fontId="22" fillId="24" borderId="0" xfId="52" applyFont="1" applyFill="1" applyBorder="1" applyAlignment="1" applyProtection="1">
      <alignment horizontal="left" wrapText="1"/>
      <protection locked="0"/>
    </xf>
    <xf numFmtId="0" fontId="22" fillId="0" borderId="25" xfId="52" applyFont="1" applyFill="1" applyBorder="1" applyAlignment="1">
      <alignment horizontal="center" vertical="center"/>
      <protection/>
    </xf>
    <xf numFmtId="0" fontId="22" fillId="0" borderId="26" xfId="52" applyFont="1" applyFill="1" applyBorder="1" applyAlignment="1">
      <alignment horizontal="center" vertical="center"/>
      <protection/>
    </xf>
    <xf numFmtId="0" fontId="33" fillId="18" borderId="10" xfId="52" applyNumberFormat="1" applyFont="1" applyFill="1" applyBorder="1" applyAlignment="1" applyProtection="1">
      <alignment horizontal="left" vertical="center" wrapText="1"/>
      <protection locked="0"/>
    </xf>
    <xf numFmtId="0" fontId="25" fillId="25" borderId="12" xfId="52" applyNumberFormat="1" applyFont="1" applyFill="1" applyBorder="1" applyAlignment="1" applyProtection="1">
      <alignment horizontal="left" vertical="center" wrapText="1"/>
      <protection locked="0"/>
    </xf>
    <xf numFmtId="14" fontId="26" fillId="0" borderId="0" xfId="52" applyNumberFormat="1" applyFont="1" applyFill="1" applyBorder="1" applyAlignment="1">
      <alignment horizontal="left" vertical="center" wrapText="1"/>
      <protection/>
    </xf>
    <xf numFmtId="14" fontId="22" fillId="0" borderId="0" xfId="52" applyNumberFormat="1" applyFont="1" applyFill="1" applyAlignment="1">
      <alignment horizontal="left" wrapText="1"/>
      <protection/>
    </xf>
    <xf numFmtId="0" fontId="22" fillId="35" borderId="11" xfId="52" applyFont="1" applyFill="1" applyBorder="1" applyAlignment="1">
      <alignment horizontal="center"/>
      <protection/>
    </xf>
    <xf numFmtId="14" fontId="22" fillId="35" borderId="11" xfId="52" applyNumberFormat="1" applyFont="1" applyFill="1" applyBorder="1" applyAlignment="1">
      <alignment horizontal="center"/>
      <protection/>
    </xf>
    <xf numFmtId="0" fontId="22" fillId="35" borderId="11" xfId="52" applyFont="1" applyFill="1" applyBorder="1" applyAlignment="1">
      <alignment horizontal="left" wrapText="1"/>
      <protection/>
    </xf>
    <xf numFmtId="0" fontId="22" fillId="35" borderId="11" xfId="52" applyFont="1" applyFill="1" applyBorder="1" applyAlignment="1">
      <alignment wrapText="1"/>
      <protection/>
    </xf>
    <xf numFmtId="207" fontId="22" fillId="35" borderId="11" xfId="52" applyNumberFormat="1" applyFont="1" applyFill="1" applyBorder="1" applyAlignment="1">
      <alignment horizontal="center"/>
      <protection/>
    </xf>
    <xf numFmtId="0" fontId="22" fillId="35" borderId="26" xfId="52" applyFont="1" applyFill="1" applyBorder="1" applyAlignment="1">
      <alignment horizontal="center"/>
      <protection/>
    </xf>
    <xf numFmtId="14" fontId="22" fillId="35" borderId="26" xfId="52" applyNumberFormat="1" applyFont="1" applyFill="1" applyBorder="1" applyAlignment="1">
      <alignment horizontal="center"/>
      <protection/>
    </xf>
    <xf numFmtId="0" fontId="22" fillId="35" borderId="26" xfId="52" applyFont="1" applyFill="1" applyBorder="1" applyAlignment="1">
      <alignment horizontal="left" wrapText="1"/>
      <protection/>
    </xf>
    <xf numFmtId="0" fontId="22" fillId="35" borderId="26" xfId="52" applyFont="1" applyFill="1" applyBorder="1" applyAlignment="1">
      <alignment wrapText="1"/>
      <protection/>
    </xf>
    <xf numFmtId="207" fontId="22" fillId="35" borderId="26" xfId="52" applyNumberFormat="1" applyFont="1" applyFill="1" applyBorder="1" applyAlignment="1">
      <alignment horizontal="center"/>
      <protection/>
    </xf>
    <xf numFmtId="0" fontId="22" fillId="35" borderId="25" xfId="52" applyFont="1" applyFill="1" applyBorder="1" applyAlignment="1">
      <alignment horizontal="center" vertical="center"/>
      <protection/>
    </xf>
    <xf numFmtId="14" fontId="22" fillId="35" borderId="25" xfId="52" applyNumberFormat="1" applyFont="1" applyFill="1" applyBorder="1" applyAlignment="1">
      <alignment horizontal="center" vertical="center"/>
      <protection/>
    </xf>
    <xf numFmtId="0" fontId="22" fillId="35" borderId="25" xfId="52" applyFont="1" applyFill="1" applyBorder="1" applyAlignment="1">
      <alignment horizontal="left" vertical="center" wrapText="1"/>
      <protection/>
    </xf>
    <xf numFmtId="0" fontId="95" fillId="35" borderId="25" xfId="52" applyFont="1" applyFill="1" applyBorder="1" applyAlignment="1">
      <alignment vertical="center" wrapText="1"/>
      <protection/>
    </xf>
    <xf numFmtId="207" fontId="22" fillId="35" borderId="25" xfId="52" applyNumberFormat="1" applyFont="1" applyFill="1" applyBorder="1" applyAlignment="1">
      <alignment horizontal="center" vertical="center"/>
      <protection/>
    </xf>
    <xf numFmtId="1" fontId="22" fillId="35" borderId="25" xfId="52" applyNumberFormat="1" applyFont="1" applyFill="1" applyBorder="1" applyAlignment="1">
      <alignment horizontal="center" vertical="center"/>
      <protection/>
    </xf>
    <xf numFmtId="0" fontId="22" fillId="35" borderId="11" xfId="52" applyFont="1" applyFill="1" applyBorder="1" applyAlignment="1">
      <alignment horizontal="center" vertical="center"/>
      <protection/>
    </xf>
    <xf numFmtId="14" fontId="22" fillId="35" borderId="11" xfId="52" applyNumberFormat="1" applyFont="1" applyFill="1" applyBorder="1" applyAlignment="1">
      <alignment horizontal="center" vertical="center"/>
      <protection/>
    </xf>
    <xf numFmtId="0" fontId="22" fillId="35" borderId="11" xfId="52" applyFont="1" applyFill="1" applyBorder="1" applyAlignment="1">
      <alignment horizontal="left" vertical="center" wrapText="1"/>
      <protection/>
    </xf>
    <xf numFmtId="0" fontId="95" fillId="35" borderId="11" xfId="52" applyFont="1" applyFill="1" applyBorder="1" applyAlignment="1">
      <alignment vertical="center" wrapText="1"/>
      <protection/>
    </xf>
    <xf numFmtId="207" fontId="22" fillId="35" borderId="11" xfId="52" applyNumberFormat="1" applyFont="1" applyFill="1" applyBorder="1" applyAlignment="1">
      <alignment horizontal="center" vertical="center"/>
      <protection/>
    </xf>
    <xf numFmtId="1" fontId="22" fillId="35" borderId="11" xfId="52" applyNumberFormat="1" applyFont="1" applyFill="1" applyBorder="1" applyAlignment="1">
      <alignment horizontal="center" vertical="center"/>
      <protection/>
    </xf>
    <xf numFmtId="0" fontId="22" fillId="26" borderId="11" xfId="52" applyFont="1" applyFill="1" applyBorder="1" applyAlignment="1">
      <alignment horizontal="center" vertical="center"/>
      <protection/>
    </xf>
    <xf numFmtId="14" fontId="22" fillId="26" borderId="11" xfId="52" applyNumberFormat="1" applyFont="1" applyFill="1" applyBorder="1" applyAlignment="1">
      <alignment horizontal="center" vertical="center"/>
      <protection/>
    </xf>
    <xf numFmtId="0" fontId="22" fillId="26" borderId="11" xfId="52" applyFont="1" applyFill="1" applyBorder="1" applyAlignment="1">
      <alignment horizontal="left" vertical="center" wrapText="1"/>
      <protection/>
    </xf>
    <xf numFmtId="0" fontId="95" fillId="26" borderId="11" xfId="52" applyFont="1" applyFill="1" applyBorder="1" applyAlignment="1">
      <alignment vertical="center" wrapText="1"/>
      <protection/>
    </xf>
    <xf numFmtId="1" fontId="22" fillId="26" borderId="11" xfId="52" applyNumberFormat="1" applyFont="1" applyFill="1" applyBorder="1" applyAlignment="1">
      <alignment horizontal="center" vertical="center"/>
      <protection/>
    </xf>
    <xf numFmtId="207" fontId="22" fillId="26" borderId="11" xfId="52" applyNumberFormat="1" applyFont="1" applyFill="1" applyBorder="1" applyAlignment="1">
      <alignment horizontal="center" vertical="center" wrapText="1"/>
      <protection/>
    </xf>
    <xf numFmtId="0" fontId="22" fillId="26" borderId="11" xfId="52" applyFont="1" applyFill="1" applyBorder="1" applyAlignment="1">
      <alignment horizontal="center"/>
      <protection/>
    </xf>
    <xf numFmtId="14" fontId="22" fillId="26" borderId="11" xfId="52" applyNumberFormat="1" applyFont="1" applyFill="1" applyBorder="1" applyAlignment="1">
      <alignment horizontal="center"/>
      <protection/>
    </xf>
    <xf numFmtId="0" fontId="22" fillId="26" borderId="11" xfId="52" applyFont="1" applyFill="1" applyBorder="1" applyAlignment="1">
      <alignment horizontal="left" wrapText="1"/>
      <protection/>
    </xf>
    <xf numFmtId="0" fontId="22" fillId="26" borderId="11" xfId="52" applyFont="1" applyFill="1" applyBorder="1" applyAlignment="1">
      <alignment wrapText="1"/>
      <protection/>
    </xf>
    <xf numFmtId="207" fontId="22" fillId="26" borderId="11" xfId="52" applyNumberFormat="1" applyFont="1" applyFill="1" applyBorder="1" applyAlignment="1">
      <alignment horizontal="center" wrapText="1"/>
      <protection/>
    </xf>
    <xf numFmtId="0" fontId="33" fillId="18" borderId="10" xfId="52" applyNumberFormat="1" applyFont="1" applyFill="1" applyBorder="1" applyAlignment="1" applyProtection="1">
      <alignment horizontal="right" vertical="center" wrapText="1"/>
      <protection locked="0"/>
    </xf>
    <xf numFmtId="0" fontId="100" fillId="27" borderId="11" xfId="52" applyFont="1" applyFill="1" applyBorder="1" applyAlignment="1" applyProtection="1">
      <alignment horizontal="center" vertical="center" wrapText="1"/>
      <protection locked="0"/>
    </xf>
    <xf numFmtId="0" fontId="33" fillId="25" borderId="10" xfId="52" applyFont="1" applyFill="1" applyBorder="1" applyAlignment="1" applyProtection="1">
      <alignment horizontal="right" vertical="center" wrapText="1"/>
      <protection locked="0"/>
    </xf>
    <xf numFmtId="207" fontId="22" fillId="0" borderId="0" xfId="52" applyNumberFormat="1" applyFont="1" applyFill="1" applyAlignment="1">
      <alignment horizontal="left"/>
      <protection/>
    </xf>
    <xf numFmtId="207" fontId="22" fillId="0" borderId="11" xfId="52" applyNumberFormat="1" applyFont="1" applyFill="1" applyBorder="1" applyAlignment="1">
      <alignment horizontal="center" vertical="center" wrapText="1"/>
      <protection/>
    </xf>
    <xf numFmtId="14" fontId="22" fillId="0" borderId="25" xfId="52" applyNumberFormat="1" applyFont="1" applyFill="1" applyBorder="1" applyAlignment="1">
      <alignment horizontal="center" vertical="center"/>
      <protection/>
    </xf>
    <xf numFmtId="0" fontId="22" fillId="0" borderId="25" xfId="52" applyFont="1" applyFill="1" applyBorder="1" applyAlignment="1">
      <alignment horizontal="left" vertical="center" wrapText="1"/>
      <protection/>
    </xf>
    <xf numFmtId="0" fontId="95" fillId="0" borderId="25" xfId="52" applyFont="1" applyFill="1" applyBorder="1" applyAlignment="1">
      <alignment horizontal="left" vertical="center" wrapText="1"/>
      <protection/>
    </xf>
    <xf numFmtId="207" fontId="22" fillId="0" borderId="25" xfId="52" applyNumberFormat="1" applyFont="1" applyFill="1" applyBorder="1" applyAlignment="1">
      <alignment horizontal="center" vertical="center"/>
      <protection/>
    </xf>
    <xf numFmtId="1" fontId="22" fillId="0" borderId="25" xfId="52" applyNumberFormat="1" applyFont="1" applyFill="1" applyBorder="1" applyAlignment="1">
      <alignment horizontal="center" vertical="center"/>
      <protection/>
    </xf>
    <xf numFmtId="14" fontId="22" fillId="0" borderId="26" xfId="52" applyNumberFormat="1" applyFont="1" applyFill="1" applyBorder="1" applyAlignment="1">
      <alignment horizontal="center" vertical="center"/>
      <protection/>
    </xf>
    <xf numFmtId="0" fontId="22" fillId="0" borderId="26" xfId="52" applyFont="1" applyFill="1" applyBorder="1" applyAlignment="1">
      <alignment horizontal="left" vertical="center" wrapText="1"/>
      <protection/>
    </xf>
    <xf numFmtId="0" fontId="95" fillId="0" borderId="26" xfId="52" applyFont="1" applyFill="1" applyBorder="1" applyAlignment="1">
      <alignment horizontal="left" vertical="center" wrapText="1"/>
      <protection/>
    </xf>
    <xf numFmtId="207" fontId="22" fillId="0" borderId="26" xfId="52" applyNumberFormat="1" applyFont="1" applyFill="1" applyBorder="1" applyAlignment="1">
      <alignment horizontal="center" vertical="center"/>
      <protection/>
    </xf>
    <xf numFmtId="1" fontId="22" fillId="0" borderId="26" xfId="52" applyNumberFormat="1" applyFont="1" applyFill="1" applyBorder="1" applyAlignment="1">
      <alignment horizontal="center" vertical="center"/>
      <protection/>
    </xf>
    <xf numFmtId="49" fontId="76" fillId="0" borderId="11" xfId="52" applyNumberFormat="1" applyFont="1" applyFill="1" applyBorder="1" applyAlignment="1">
      <alignment horizontal="center" vertical="center"/>
      <protection/>
    </xf>
    <xf numFmtId="49" fontId="76" fillId="0" borderId="11" xfId="52" applyNumberFormat="1" applyFont="1" applyFill="1" applyBorder="1" applyAlignment="1" applyProtection="1">
      <alignment horizontal="center" vertical="center"/>
      <protection hidden="1" locked="0"/>
    </xf>
    <xf numFmtId="49" fontId="76" fillId="0" borderId="11" xfId="52" applyNumberFormat="1" applyFont="1" applyFill="1" applyBorder="1" applyAlignment="1">
      <alignment vertical="center"/>
      <protection/>
    </xf>
    <xf numFmtId="207" fontId="77" fillId="0" borderId="11" xfId="52" applyNumberFormat="1" applyFont="1" applyFill="1" applyBorder="1" applyAlignment="1">
      <alignment horizontal="center" vertical="center"/>
      <protection/>
    </xf>
    <xf numFmtId="0" fontId="123" fillId="0" borderId="11" xfId="52" applyFont="1" applyFill="1" applyBorder="1" applyAlignment="1">
      <alignment horizontal="center" vertical="center"/>
      <protection/>
    </xf>
    <xf numFmtId="1" fontId="123" fillId="0" borderId="11" xfId="52" applyNumberFormat="1" applyFont="1" applyFill="1" applyBorder="1" applyAlignment="1">
      <alignment horizontal="center" vertical="center" wrapText="1"/>
      <protection/>
    </xf>
    <xf numFmtId="14" fontId="123" fillId="0" borderId="11" xfId="52" applyNumberFormat="1" applyFont="1" applyFill="1" applyBorder="1" applyAlignment="1">
      <alignment horizontal="center" vertical="center" wrapText="1"/>
      <protection/>
    </xf>
    <xf numFmtId="0" fontId="123" fillId="0" borderId="11" xfId="52" applyFont="1" applyFill="1" applyBorder="1" applyAlignment="1">
      <alignment horizontal="left" vertical="center" wrapText="1"/>
      <protection/>
    </xf>
    <xf numFmtId="0" fontId="123" fillId="0" borderId="11" xfId="52" applyFont="1" applyFill="1" applyBorder="1" applyAlignment="1">
      <alignment horizontal="center" vertical="center" wrapText="1"/>
      <protection/>
    </xf>
    <xf numFmtId="49" fontId="124" fillId="0" borderId="11" xfId="52" applyNumberFormat="1" applyFont="1" applyFill="1" applyBorder="1" applyAlignment="1">
      <alignment horizontal="center" vertical="center"/>
      <protection/>
    </xf>
    <xf numFmtId="49" fontId="124" fillId="0" borderId="11" xfId="52" applyNumberFormat="1" applyFont="1" applyFill="1" applyBorder="1" applyAlignment="1" applyProtection="1">
      <alignment horizontal="center" vertical="center"/>
      <protection hidden="1" locked="0"/>
    </xf>
    <xf numFmtId="49" fontId="124" fillId="0" borderId="11" xfId="52" applyNumberFormat="1" applyFont="1" applyFill="1" applyBorder="1" applyAlignment="1">
      <alignment vertical="center"/>
      <protection/>
    </xf>
    <xf numFmtId="0" fontId="77" fillId="0" borderId="11" xfId="52" applyFont="1" applyFill="1" applyBorder="1" applyAlignment="1">
      <alignment horizontal="center" vertical="center"/>
      <protection/>
    </xf>
    <xf numFmtId="0" fontId="77" fillId="0" borderId="25" xfId="52" applyFont="1" applyFill="1" applyBorder="1" applyAlignment="1">
      <alignment horizontal="center" vertical="center"/>
      <protection/>
    </xf>
    <xf numFmtId="0" fontId="115" fillId="0" borderId="25" xfId="52" applyFont="1" applyFill="1" applyBorder="1" applyAlignment="1">
      <alignment horizontal="center" vertical="center"/>
      <protection/>
    </xf>
    <xf numFmtId="1" fontId="123" fillId="0" borderId="25" xfId="52" applyNumberFormat="1" applyFont="1" applyFill="1" applyBorder="1" applyAlignment="1">
      <alignment horizontal="center" vertical="center" wrapText="1"/>
      <protection/>
    </xf>
    <xf numFmtId="14" fontId="123" fillId="0" borderId="25" xfId="52" applyNumberFormat="1" applyFont="1" applyFill="1" applyBorder="1" applyAlignment="1">
      <alignment horizontal="center" vertical="center" wrapText="1"/>
      <protection/>
    </xf>
    <xf numFmtId="0" fontId="123" fillId="0" borderId="25" xfId="52" applyFont="1" applyFill="1" applyBorder="1" applyAlignment="1">
      <alignment horizontal="left" vertical="center" wrapText="1"/>
      <protection/>
    </xf>
    <xf numFmtId="49" fontId="76" fillId="0" borderId="25" xfId="52" applyNumberFormat="1" applyFont="1" applyFill="1" applyBorder="1" applyAlignment="1">
      <alignment horizontal="center" vertical="center"/>
      <protection/>
    </xf>
    <xf numFmtId="49" fontId="76" fillId="0" borderId="25" xfId="52" applyNumberFormat="1" applyFont="1" applyFill="1" applyBorder="1" applyAlignment="1" applyProtection="1">
      <alignment horizontal="center" vertical="center"/>
      <protection hidden="1" locked="0"/>
    </xf>
    <xf numFmtId="49" fontId="76" fillId="0" borderId="25" xfId="52" applyNumberFormat="1" applyFont="1" applyFill="1" applyBorder="1" applyAlignment="1">
      <alignment vertical="center"/>
      <protection/>
    </xf>
    <xf numFmtId="207" fontId="77" fillId="0" borderId="25" xfId="52" applyNumberFormat="1" applyFont="1" applyFill="1" applyBorder="1" applyAlignment="1">
      <alignment horizontal="center" vertical="center"/>
      <protection/>
    </xf>
    <xf numFmtId="0" fontId="77" fillId="0" borderId="26" xfId="52" applyFont="1" applyFill="1" applyBorder="1" applyAlignment="1">
      <alignment horizontal="center" vertical="center"/>
      <protection/>
    </xf>
    <xf numFmtId="0" fontId="115" fillId="0" borderId="26" xfId="52" applyFont="1" applyFill="1" applyBorder="1" applyAlignment="1">
      <alignment horizontal="center" vertical="center"/>
      <protection/>
    </xf>
    <xf numFmtId="1" fontId="123" fillId="0" borderId="26" xfId="52" applyNumberFormat="1" applyFont="1" applyFill="1" applyBorder="1" applyAlignment="1">
      <alignment horizontal="center" vertical="center" wrapText="1"/>
      <protection/>
    </xf>
    <xf numFmtId="14" fontId="123" fillId="0" borderId="26" xfId="52" applyNumberFormat="1" applyFont="1" applyFill="1" applyBorder="1" applyAlignment="1">
      <alignment horizontal="center" vertical="center" wrapText="1"/>
      <protection/>
    </xf>
    <xf numFmtId="0" fontId="123" fillId="0" borderId="26" xfId="52" applyFont="1" applyFill="1" applyBorder="1" applyAlignment="1">
      <alignment horizontal="left" vertical="center" wrapText="1"/>
      <protection/>
    </xf>
    <xf numFmtId="49" fontId="76" fillId="0" borderId="26" xfId="52" applyNumberFormat="1" applyFont="1" applyFill="1" applyBorder="1" applyAlignment="1">
      <alignment horizontal="center" vertical="center"/>
      <protection/>
    </xf>
    <xf numFmtId="49" fontId="76" fillId="0" borderId="26" xfId="52" applyNumberFormat="1" applyFont="1" applyFill="1" applyBorder="1" applyAlignment="1" applyProtection="1">
      <alignment horizontal="center" vertical="center"/>
      <protection hidden="1" locked="0"/>
    </xf>
    <xf numFmtId="49" fontId="76" fillId="0" borderId="26" xfId="52" applyNumberFormat="1" applyFont="1" applyFill="1" applyBorder="1" applyAlignment="1">
      <alignment vertical="center"/>
      <protection/>
    </xf>
    <xf numFmtId="207" fontId="77" fillId="0" borderId="26" xfId="52" applyNumberFormat="1" applyFont="1" applyFill="1" applyBorder="1" applyAlignment="1">
      <alignment horizontal="center" vertical="center"/>
      <protection/>
    </xf>
    <xf numFmtId="207" fontId="125" fillId="0" borderId="11" xfId="52" applyNumberFormat="1" applyFont="1" applyFill="1" applyBorder="1" applyAlignment="1">
      <alignment horizontal="center" vertical="center"/>
      <protection/>
    </xf>
    <xf numFmtId="206" fontId="22" fillId="0" borderId="11" xfId="52" applyNumberFormat="1" applyFont="1" applyFill="1" applyBorder="1" applyAlignment="1">
      <alignment horizontal="center" vertical="center"/>
      <protection/>
    </xf>
    <xf numFmtId="203" fontId="22" fillId="0" borderId="25" xfId="52" applyNumberFormat="1" applyFont="1" applyFill="1" applyBorder="1" applyAlignment="1">
      <alignment horizontal="center" vertical="center"/>
      <protection/>
    </xf>
    <xf numFmtId="203" fontId="22" fillId="0" borderId="26" xfId="52" applyNumberFormat="1" applyFont="1" applyFill="1" applyBorder="1" applyAlignment="1">
      <alignment horizontal="center" vertical="center"/>
      <protection/>
    </xf>
    <xf numFmtId="207" fontId="25" fillId="0" borderId="11" xfId="52" applyNumberFormat="1" applyFont="1" applyFill="1" applyBorder="1" applyAlignment="1" applyProtection="1">
      <alignment horizontal="center" vertical="center" wrapText="1"/>
      <protection hidden="1"/>
    </xf>
    <xf numFmtId="207" fontId="25" fillId="0" borderId="11" xfId="52" applyNumberFormat="1" applyFont="1" applyFill="1" applyBorder="1" applyAlignment="1" applyProtection="1">
      <alignment horizontal="center" vertical="center" wrapText="1"/>
      <protection locked="0"/>
    </xf>
    <xf numFmtId="0" fontId="22" fillId="36" borderId="11" xfId="52" applyFont="1" applyFill="1" applyBorder="1" applyAlignment="1">
      <alignment horizontal="center" vertical="center"/>
      <protection/>
    </xf>
    <xf numFmtId="1" fontId="26" fillId="36" borderId="11" xfId="52" applyNumberFormat="1" applyFont="1" applyFill="1" applyBorder="1" applyAlignment="1">
      <alignment horizontal="center" vertical="center"/>
      <protection/>
    </xf>
    <xf numFmtId="207" fontId="102" fillId="0" borderId="11" xfId="52" applyNumberFormat="1" applyFont="1" applyFill="1" applyBorder="1" applyAlignment="1" applyProtection="1">
      <alignment horizontal="center" vertical="center" wrapText="1"/>
      <protection hidden="1"/>
    </xf>
    <xf numFmtId="207" fontId="116" fillId="0" borderId="11" xfId="52" applyNumberFormat="1" applyFont="1" applyFill="1" applyBorder="1" applyAlignment="1" applyProtection="1">
      <alignment horizontal="center" vertical="center" wrapText="1"/>
      <protection locked="0"/>
    </xf>
    <xf numFmtId="0" fontId="126" fillId="26" borderId="0" xfId="52" applyFont="1" applyFill="1" applyAlignment="1">
      <alignment horizontal="center" vertical="center"/>
      <protection/>
    </xf>
    <xf numFmtId="14" fontId="29" fillId="24" borderId="0" xfId="52" applyNumberFormat="1" applyFont="1" applyFill="1" applyBorder="1" applyAlignment="1" applyProtection="1">
      <alignment vertical="center" wrapText="1"/>
      <protection locked="0"/>
    </xf>
    <xf numFmtId="0" fontId="26" fillId="0" borderId="11" xfId="52" applyFont="1" applyFill="1" applyBorder="1" applyAlignment="1">
      <alignment horizontal="center"/>
      <protection/>
    </xf>
    <xf numFmtId="0" fontId="26" fillId="0" borderId="11" xfId="52" applyFont="1" applyFill="1" applyBorder="1" applyAlignment="1">
      <alignment horizontal="left" vertical="center" wrapText="1"/>
      <protection/>
    </xf>
    <xf numFmtId="0" fontId="127" fillId="0" borderId="11" xfId="52" applyFont="1" applyFill="1" applyBorder="1" applyAlignment="1">
      <alignment horizontal="left" vertical="center" wrapText="1"/>
      <protection/>
    </xf>
    <xf numFmtId="0" fontId="45" fillId="0" borderId="0" xfId="52" applyFont="1" applyFill="1" applyAlignment="1">
      <alignment horizontal="center" vertical="center"/>
      <protection/>
    </xf>
    <xf numFmtId="0" fontId="26" fillId="0" borderId="11" xfId="52" applyNumberFormat="1" applyFont="1" applyFill="1" applyBorder="1" applyAlignment="1">
      <alignment horizontal="center" vertical="center" wrapText="1"/>
      <protection/>
    </xf>
    <xf numFmtId="0" fontId="29" fillId="0" borderId="11" xfId="52" applyFont="1" applyFill="1" applyBorder="1" applyAlignment="1">
      <alignment horizontal="center" vertical="center"/>
      <protection/>
    </xf>
    <xf numFmtId="0" fontId="26" fillId="0" borderId="25" xfId="52" applyFont="1" applyFill="1" applyBorder="1" applyAlignment="1">
      <alignment horizontal="center" vertical="center"/>
      <protection/>
    </xf>
    <xf numFmtId="14" fontId="26" fillId="0" borderId="25" xfId="52" applyNumberFormat="1" applyFont="1" applyFill="1" applyBorder="1" applyAlignment="1">
      <alignment horizontal="center" vertical="center"/>
      <protection/>
    </xf>
    <xf numFmtId="0" fontId="26" fillId="0" borderId="25" xfId="52" applyFont="1" applyFill="1" applyBorder="1" applyAlignment="1">
      <alignment horizontal="left" vertical="center" wrapText="1"/>
      <protection/>
    </xf>
    <xf numFmtId="206" fontId="26" fillId="0" borderId="25" xfId="52" applyNumberFormat="1" applyFont="1" applyFill="1" applyBorder="1" applyAlignment="1">
      <alignment horizontal="center" vertical="center"/>
      <protection/>
    </xf>
    <xf numFmtId="0" fontId="37" fillId="0" borderId="26" xfId="52" applyFont="1" applyFill="1" applyBorder="1" applyAlignment="1">
      <alignment horizontal="center" vertical="center"/>
      <protection/>
    </xf>
    <xf numFmtId="14" fontId="37" fillId="0" borderId="26" xfId="52" applyNumberFormat="1" applyFont="1" applyFill="1" applyBorder="1" applyAlignment="1">
      <alignment horizontal="center" vertical="center"/>
      <protection/>
    </xf>
    <xf numFmtId="0" fontId="37" fillId="0" borderId="26" xfId="52" applyFont="1" applyFill="1" applyBorder="1" applyAlignment="1">
      <alignment horizontal="left" vertical="center" wrapText="1"/>
      <protection/>
    </xf>
    <xf numFmtId="0" fontId="116" fillId="0" borderId="26" xfId="52" applyFont="1" applyFill="1" applyBorder="1" applyAlignment="1">
      <alignment horizontal="left" vertical="center" wrapText="1"/>
      <protection/>
    </xf>
    <xf numFmtId="206" fontId="37" fillId="0" borderId="26" xfId="52" applyNumberFormat="1" applyFont="1" applyFill="1" applyBorder="1" applyAlignment="1">
      <alignment horizontal="center" vertical="center"/>
      <protection/>
    </xf>
    <xf numFmtId="1" fontId="37" fillId="0" borderId="26" xfId="52" applyNumberFormat="1" applyFont="1" applyFill="1" applyBorder="1" applyAlignment="1">
      <alignment horizontal="center" vertical="center"/>
      <protection/>
    </xf>
    <xf numFmtId="0" fontId="128" fillId="32" borderId="17" xfId="0" applyFont="1" applyFill="1" applyBorder="1" applyAlignment="1">
      <alignment horizontal="center" vertical="center" wrapText="1"/>
    </xf>
    <xf numFmtId="0" fontId="128" fillId="32" borderId="0" xfId="0" applyFont="1" applyFill="1" applyBorder="1" applyAlignment="1">
      <alignment horizontal="center" vertical="center" wrapText="1"/>
    </xf>
    <xf numFmtId="0" fontId="128"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29" fillId="32" borderId="17" xfId="0" applyNumberFormat="1" applyFont="1" applyFill="1" applyBorder="1" applyAlignment="1">
      <alignment horizontal="center" vertical="center" wrapText="1"/>
    </xf>
    <xf numFmtId="0" fontId="129" fillId="32" borderId="0" xfId="0" applyFont="1" applyFill="1" applyBorder="1" applyAlignment="1">
      <alignment horizontal="center" vertical="center" wrapText="1"/>
    </xf>
    <xf numFmtId="0" fontId="129" fillId="32" borderId="18" xfId="0" applyFont="1" applyFill="1" applyBorder="1" applyAlignment="1">
      <alignment horizontal="center" vertical="center" wrapText="1"/>
    </xf>
    <xf numFmtId="180" fontId="103" fillId="32" borderId="17" xfId="0" applyNumberFormat="1" applyFont="1" applyFill="1" applyBorder="1" applyAlignment="1">
      <alignment horizontal="right"/>
    </xf>
    <xf numFmtId="180" fontId="103" fillId="32" borderId="0" xfId="0" applyNumberFormat="1" applyFont="1" applyFill="1" applyBorder="1" applyAlignment="1">
      <alignment horizontal="right"/>
    </xf>
    <xf numFmtId="180" fontId="114" fillId="32" borderId="19" xfId="0" applyNumberFormat="1" applyFont="1" applyFill="1" applyBorder="1" applyAlignment="1">
      <alignment horizontal="left" vertical="center" wrapText="1"/>
    </xf>
    <xf numFmtId="180" fontId="114" fillId="32" borderId="20" xfId="0" applyNumberFormat="1" applyFont="1" applyFill="1" applyBorder="1" applyAlignment="1">
      <alignment horizontal="left" vertical="center" wrapText="1"/>
    </xf>
    <xf numFmtId="180" fontId="114" fillId="32" borderId="21" xfId="0" applyNumberFormat="1" applyFont="1" applyFill="1" applyBorder="1" applyAlignment="1">
      <alignment horizontal="left" vertical="center" wrapText="1"/>
    </xf>
    <xf numFmtId="180" fontId="107" fillId="25" borderId="27" xfId="0" applyNumberFormat="1" applyFont="1" applyFill="1" applyBorder="1" applyAlignment="1">
      <alignment horizontal="center" vertical="center"/>
    </xf>
    <xf numFmtId="180" fontId="107" fillId="25" borderId="28" xfId="0" applyNumberFormat="1" applyFont="1" applyFill="1" applyBorder="1" applyAlignment="1">
      <alignment horizontal="center" vertical="center"/>
    </xf>
    <xf numFmtId="180" fontId="107" fillId="25" borderId="29"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25" fillId="32" borderId="0" xfId="0" applyNumberFormat="1" applyFont="1" applyFill="1" applyBorder="1" applyAlignment="1">
      <alignment/>
    </xf>
    <xf numFmtId="180" fontId="25" fillId="32" borderId="18" xfId="0" applyNumberFormat="1" applyFont="1" applyFill="1" applyBorder="1" applyAlignment="1">
      <alignment/>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28" fillId="32" borderId="30" xfId="0" applyNumberFormat="1" applyFont="1" applyFill="1" applyBorder="1" applyAlignment="1">
      <alignment horizontal="right" vertical="center"/>
    </xf>
    <xf numFmtId="180" fontId="128" fillId="32" borderId="31" xfId="0" applyNumberFormat="1" applyFont="1" applyFill="1" applyBorder="1" applyAlignment="1">
      <alignment horizontal="right" vertical="center"/>
    </xf>
    <xf numFmtId="180" fontId="128" fillId="32" borderId="32" xfId="0" applyNumberFormat="1" applyFont="1" applyFill="1" applyBorder="1" applyAlignment="1">
      <alignment horizontal="right" vertical="center"/>
    </xf>
    <xf numFmtId="180" fontId="128" fillId="32" borderId="17" xfId="0" applyNumberFormat="1" applyFont="1" applyFill="1" applyBorder="1" applyAlignment="1">
      <alignment horizontal="right" vertical="center"/>
    </xf>
    <xf numFmtId="180" fontId="128" fillId="32" borderId="0" xfId="0" applyNumberFormat="1" applyFont="1" applyFill="1" applyBorder="1" applyAlignment="1">
      <alignment horizontal="right" vertical="center"/>
    </xf>
    <xf numFmtId="180" fontId="128" fillId="32" borderId="33" xfId="0" applyNumberFormat="1" applyFont="1" applyFill="1" applyBorder="1" applyAlignment="1">
      <alignment horizontal="right" vertical="center"/>
    </xf>
    <xf numFmtId="180" fontId="128" fillId="32" borderId="34" xfId="0" applyNumberFormat="1" applyFont="1" applyFill="1" applyBorder="1" applyAlignment="1">
      <alignment horizontal="right" vertical="center"/>
    </xf>
    <xf numFmtId="180" fontId="128" fillId="32" borderId="35" xfId="0" applyNumberFormat="1" applyFont="1" applyFill="1" applyBorder="1" applyAlignment="1">
      <alignment horizontal="right" vertical="center"/>
    </xf>
    <xf numFmtId="180" fontId="128" fillId="32" borderId="36" xfId="0" applyNumberFormat="1" applyFont="1" applyFill="1" applyBorder="1" applyAlignment="1">
      <alignment horizontal="right" vertical="center"/>
    </xf>
    <xf numFmtId="0" fontId="59" fillId="5" borderId="0" xfId="0" applyFont="1" applyFill="1" applyAlignment="1">
      <alignment horizontal="center" vertical="center"/>
    </xf>
    <xf numFmtId="0" fontId="130" fillId="30" borderId="11" xfId="0" applyFont="1" applyFill="1" applyBorder="1" applyAlignment="1">
      <alignment horizontal="center" vertical="center" wrapText="1"/>
    </xf>
    <xf numFmtId="0" fontId="131" fillId="30" borderId="11" xfId="0" applyFont="1" applyFill="1" applyBorder="1" applyAlignment="1">
      <alignment horizontal="center" vertical="center" wrapText="1"/>
    </xf>
    <xf numFmtId="0" fontId="86" fillId="25" borderId="22" xfId="0" applyFont="1" applyFill="1" applyBorder="1" applyAlignment="1">
      <alignment horizontal="right" vertical="center" wrapText="1"/>
    </xf>
    <xf numFmtId="0" fontId="86" fillId="25" borderId="13" xfId="0" applyFont="1" applyFill="1" applyBorder="1" applyAlignment="1">
      <alignment horizontal="right" vertical="center" wrapText="1"/>
    </xf>
    <xf numFmtId="0" fontId="86" fillId="25" borderId="13" xfId="0" applyFont="1" applyFill="1" applyBorder="1" applyAlignment="1">
      <alignment horizontal="left" vertical="center" wrapText="1"/>
    </xf>
    <xf numFmtId="0" fontId="86" fillId="25" borderId="23" xfId="0" applyFont="1" applyFill="1" applyBorder="1" applyAlignment="1">
      <alignment horizontal="left" vertical="center" wrapText="1"/>
    </xf>
    <xf numFmtId="0" fontId="54" fillId="2" borderId="17" xfId="0" applyFont="1" applyFill="1" applyBorder="1" applyAlignment="1">
      <alignment horizontal="center" vertical="center" wrapText="1"/>
    </xf>
    <xf numFmtId="0" fontId="54" fillId="2" borderId="0" xfId="0" applyFont="1" applyFill="1" applyBorder="1" applyAlignment="1">
      <alignment horizontal="center" vertical="center" wrapText="1"/>
    </xf>
    <xf numFmtId="0" fontId="54"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4" xfId="52" applyFont="1" applyFill="1" applyBorder="1" applyAlignment="1" applyProtection="1">
      <alignment horizontal="right" vertical="center" wrapText="1"/>
      <protection locked="0"/>
    </xf>
    <xf numFmtId="0" fontId="34" fillId="26" borderId="24" xfId="52" applyFont="1" applyFill="1" applyBorder="1" applyAlignment="1" applyProtection="1">
      <alignment horizontal="center" vertical="center" wrapText="1"/>
      <protection locked="0"/>
    </xf>
    <xf numFmtId="190" fontId="34" fillId="26" borderId="24" xfId="52" applyNumberFormat="1" applyFont="1" applyFill="1" applyBorder="1" applyAlignment="1" applyProtection="1">
      <alignment horizontal="center" vertical="center" wrapText="1"/>
      <protection locked="0"/>
    </xf>
    <xf numFmtId="0" fontId="104" fillId="30" borderId="37" xfId="52" applyFont="1" applyFill="1" applyBorder="1" applyAlignment="1">
      <alignment horizontal="center" vertical="center"/>
      <protection/>
    </xf>
    <xf numFmtId="0" fontId="0" fillId="0" borderId="24" xfId="0" applyBorder="1" applyAlignment="1">
      <alignment/>
    </xf>
    <xf numFmtId="0" fontId="0" fillId="0" borderId="38" xfId="0" applyBorder="1" applyAlignment="1">
      <alignment/>
    </xf>
    <xf numFmtId="0" fontId="104" fillId="30" borderId="24" xfId="52" applyFont="1" applyFill="1" applyBorder="1" applyAlignment="1">
      <alignment horizontal="center" vertical="center"/>
      <protection/>
    </xf>
    <xf numFmtId="0" fontId="104" fillId="30" borderId="38" xfId="52" applyFont="1" applyFill="1" applyBorder="1" applyAlignment="1">
      <alignment horizontal="center" vertical="center"/>
      <protection/>
    </xf>
    <xf numFmtId="0" fontId="25" fillId="25" borderId="12"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30" fillId="25" borderId="12" xfId="52" applyNumberFormat="1" applyFont="1" applyFill="1" applyBorder="1" applyAlignment="1" applyProtection="1">
      <alignment horizontal="left" vertical="center" wrapText="1"/>
      <protection locked="0"/>
    </xf>
    <xf numFmtId="0" fontId="28" fillId="24" borderId="10" xfId="52" applyNumberFormat="1" applyFont="1" applyFill="1" applyBorder="1" applyAlignment="1" applyProtection="1">
      <alignment horizontal="left" vertical="center" wrapText="1"/>
      <protection locked="0"/>
    </xf>
    <xf numFmtId="0" fontId="132" fillId="25" borderId="0" xfId="52" applyFont="1" applyFill="1" applyBorder="1" applyAlignment="1" applyProtection="1">
      <alignment horizontal="center" vertical="center" wrapText="1"/>
      <protection locked="0"/>
    </xf>
    <xf numFmtId="0" fontId="34" fillId="27" borderId="39"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3"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right" vertical="center" wrapText="1"/>
      <protection locked="0"/>
    </xf>
    <xf numFmtId="0" fontId="43" fillId="18" borderId="10" xfId="52" applyFont="1" applyFill="1" applyBorder="1" applyAlignment="1" applyProtection="1">
      <alignment horizontal="left" vertical="center" wrapText="1"/>
      <protection locked="0"/>
    </xf>
    <xf numFmtId="0" fontId="30" fillId="18" borderId="10" xfId="52" applyNumberFormat="1" applyFont="1" applyFill="1" applyBorder="1" applyAlignment="1" applyProtection="1">
      <alignment horizontal="left" vertical="center" wrapText="1"/>
      <protection locked="0"/>
    </xf>
    <xf numFmtId="0" fontId="134" fillId="30" borderId="11" xfId="52" applyFont="1" applyFill="1" applyBorder="1" applyAlignment="1">
      <alignment horizontal="center" vertical="center"/>
      <protection/>
    </xf>
    <xf numFmtId="0" fontId="98" fillId="30" borderId="11" xfId="52" applyFont="1" applyFill="1" applyBorder="1" applyAlignment="1">
      <alignment horizontal="center" textRotation="90" wrapText="1"/>
      <protection/>
    </xf>
    <xf numFmtId="0" fontId="98" fillId="30" borderId="40" xfId="52" applyFont="1" applyFill="1" applyBorder="1" applyAlignment="1">
      <alignment horizontal="center" textRotation="90" wrapText="1"/>
      <protection/>
    </xf>
    <xf numFmtId="0" fontId="98" fillId="30" borderId="25" xfId="52" applyFont="1" applyFill="1" applyBorder="1" applyAlignment="1">
      <alignment horizontal="center" textRotation="90" wrapText="1"/>
      <protection/>
    </xf>
    <xf numFmtId="0" fontId="97" fillId="30" borderId="11" xfId="52" applyFont="1" applyFill="1" applyBorder="1" applyAlignment="1" applyProtection="1">
      <alignment horizontal="center" vertical="center" wrapText="1"/>
      <protection locked="0"/>
    </xf>
    <xf numFmtId="0" fontId="97" fillId="30" borderId="40" xfId="52" applyFont="1" applyFill="1" applyBorder="1" applyAlignment="1">
      <alignment horizontal="center" vertical="center" wrapText="1"/>
      <protection/>
    </xf>
    <xf numFmtId="0" fontId="97" fillId="30" borderId="25" xfId="52" applyFont="1" applyFill="1" applyBorder="1" applyAlignment="1">
      <alignment horizontal="center" vertical="center" wrapText="1"/>
      <protection/>
    </xf>
    <xf numFmtId="0" fontId="97" fillId="30" borderId="11" xfId="52" applyFont="1" applyFill="1" applyBorder="1" applyAlignment="1">
      <alignment horizontal="center" vertical="center" wrapText="1"/>
      <protection/>
    </xf>
    <xf numFmtId="14" fontId="97" fillId="30" borderId="11" xfId="52" applyNumberFormat="1" applyFont="1" applyFill="1" applyBorder="1" applyAlignment="1" applyProtection="1">
      <alignment horizontal="center" vertical="center" wrapText="1"/>
      <protection locked="0"/>
    </xf>
    <xf numFmtId="0" fontId="97" fillId="30" borderId="11" xfId="52" applyFont="1" applyFill="1" applyBorder="1" applyAlignment="1">
      <alignment vertical="center" wrapText="1"/>
      <protection/>
    </xf>
    <xf numFmtId="207" fontId="97" fillId="30" borderId="11" xfId="52" applyNumberFormat="1" applyFont="1" applyFill="1" applyBorder="1" applyAlignment="1">
      <alignment horizontal="center" vertical="center" wrapText="1"/>
      <protection/>
    </xf>
    <xf numFmtId="0" fontId="97" fillId="30" borderId="11" xfId="52" applyFont="1" applyFill="1" applyBorder="1" applyAlignment="1">
      <alignment horizontal="center" vertical="center"/>
      <protection/>
    </xf>
    <xf numFmtId="0" fontId="28" fillId="36" borderId="37" xfId="52" applyFont="1" applyFill="1" applyBorder="1" applyAlignment="1">
      <alignment horizontal="center" vertical="center"/>
      <protection/>
    </xf>
    <xf numFmtId="0" fontId="28" fillId="36" borderId="24" xfId="52" applyFont="1" applyFill="1" applyBorder="1" applyAlignment="1">
      <alignment horizontal="center" vertical="center"/>
      <protection/>
    </xf>
    <xf numFmtId="0" fontId="28" fillId="36" borderId="38" xfId="52" applyFont="1" applyFill="1" applyBorder="1" applyAlignment="1">
      <alignment horizontal="center" vertical="center"/>
      <protection/>
    </xf>
    <xf numFmtId="0" fontId="34" fillId="30" borderId="39" xfId="52" applyFont="1" applyFill="1" applyBorder="1" applyAlignment="1" applyProtection="1">
      <alignment horizontal="center" vertical="center" wrapText="1"/>
      <protection locked="0"/>
    </xf>
    <xf numFmtId="0" fontId="33" fillId="18" borderId="10" xfId="52" applyNumberFormat="1" applyFont="1" applyFill="1" applyBorder="1" applyAlignment="1" applyProtection="1">
      <alignment horizontal="center" vertical="center" wrapText="1"/>
      <protection locked="0"/>
    </xf>
    <xf numFmtId="0" fontId="30" fillId="18" borderId="10" xfId="52" applyFont="1" applyFill="1" applyBorder="1" applyAlignment="1" applyProtection="1">
      <alignment horizontal="left" vertical="center" wrapText="1"/>
      <protection locked="0"/>
    </xf>
    <xf numFmtId="190" fontId="28" fillId="24" borderId="41" xfId="52" applyNumberFormat="1" applyFont="1" applyFill="1" applyBorder="1" applyAlignment="1" applyProtection="1">
      <alignment horizontal="center" vertical="center" wrapText="1"/>
      <protection locked="0"/>
    </xf>
    <xf numFmtId="190" fontId="25" fillId="24" borderId="41" xfId="52" applyNumberFormat="1" applyFont="1" applyFill="1" applyBorder="1" applyAlignment="1" applyProtection="1">
      <alignment horizontal="center" vertical="center" wrapText="1"/>
      <protection locked="0"/>
    </xf>
    <xf numFmtId="0" fontId="100" fillId="27" borderId="11" xfId="52" applyFont="1" applyFill="1" applyBorder="1" applyAlignment="1" applyProtection="1">
      <alignment horizontal="center" vertical="center" wrapText="1"/>
      <protection locked="0"/>
    </xf>
    <xf numFmtId="2" fontId="97" fillId="27" borderId="11" xfId="52" applyNumberFormat="1" applyFont="1" applyFill="1" applyBorder="1" applyAlignment="1" applyProtection="1">
      <alignment horizontal="center" textRotation="90" wrapText="1"/>
      <protection locked="0"/>
    </xf>
    <xf numFmtId="0" fontId="28" fillId="0" borderId="0" xfId="52"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5" fillId="25" borderId="12"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181" fontId="30" fillId="25" borderId="12" xfId="52" applyNumberFormat="1" applyFont="1" applyFill="1" applyBorder="1" applyAlignment="1" applyProtection="1">
      <alignment horizontal="left" vertical="center" wrapText="1"/>
      <protection locked="0"/>
    </xf>
    <xf numFmtId="0" fontId="97" fillId="27" borderId="11" xfId="52" applyFont="1" applyFill="1" applyBorder="1" applyAlignment="1" applyProtection="1">
      <alignment horizontal="center" vertical="center" wrapText="1"/>
      <protection locked="0"/>
    </xf>
    <xf numFmtId="14" fontId="97" fillId="27" borderId="11" xfId="52" applyNumberFormat="1" applyFont="1" applyFill="1" applyBorder="1" applyAlignment="1" applyProtection="1">
      <alignment horizontal="center" vertical="center" wrapText="1"/>
      <protection locked="0"/>
    </xf>
    <xf numFmtId="0" fontId="35" fillId="25" borderId="0" xfId="52" applyFont="1" applyFill="1" applyBorder="1" applyAlignment="1" applyProtection="1">
      <alignment horizontal="center" vertical="center" wrapText="1"/>
      <protection locked="0"/>
    </xf>
    <xf numFmtId="0" fontId="34" fillId="27" borderId="39" xfId="52"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0" fontId="135" fillId="25" borderId="10" xfId="47" applyFont="1" applyFill="1" applyBorder="1" applyAlignment="1" applyProtection="1">
      <alignment horizontal="left" vertical="center" wrapText="1"/>
      <protection locked="0"/>
    </xf>
    <xf numFmtId="0" fontId="103" fillId="25" borderId="10" xfId="52" applyFont="1" applyFill="1" applyBorder="1" applyAlignment="1" applyProtection="1">
      <alignment horizontal="left" vertical="center" wrapText="1"/>
      <protection locked="0"/>
    </xf>
    <xf numFmtId="0" fontId="33" fillId="25" borderId="10" xfId="52" applyFont="1" applyFill="1" applyBorder="1" applyAlignment="1" applyProtection="1">
      <alignment horizontal="right" vertical="center" wrapText="1"/>
      <protection locked="0"/>
    </xf>
    <xf numFmtId="0" fontId="25" fillId="36" borderId="37" xfId="52" applyFont="1" applyFill="1" applyBorder="1" applyAlignment="1" applyProtection="1">
      <alignment horizontal="center" vertical="center" wrapText="1"/>
      <protection locked="0"/>
    </xf>
    <xf numFmtId="0" fontId="25" fillId="36" borderId="24" xfId="52" applyFont="1" applyFill="1" applyBorder="1" applyAlignment="1" applyProtection="1">
      <alignment horizontal="center" vertical="center" wrapText="1"/>
      <protection locked="0"/>
    </xf>
    <xf numFmtId="0" fontId="25" fillId="36" borderId="38" xfId="52" applyFont="1" applyFill="1" applyBorder="1" applyAlignment="1" applyProtection="1">
      <alignment horizontal="center" vertical="center" wrapText="1"/>
      <protection locked="0"/>
    </xf>
    <xf numFmtId="0" fontId="23" fillId="36" borderId="37" xfId="52" applyFont="1" applyFill="1" applyBorder="1" applyAlignment="1">
      <alignment horizontal="center" vertical="center"/>
      <protection/>
    </xf>
    <xf numFmtId="0" fontId="23" fillId="36" borderId="24" xfId="52" applyFont="1" applyFill="1" applyBorder="1" applyAlignment="1">
      <alignment horizontal="center" vertical="center"/>
      <protection/>
    </xf>
    <xf numFmtId="0" fontId="23" fillId="36" borderId="38" xfId="52" applyFont="1" applyFill="1" applyBorder="1" applyAlignment="1">
      <alignment horizontal="center" vertical="center"/>
      <protection/>
    </xf>
    <xf numFmtId="207" fontId="136" fillId="30" borderId="11" xfId="52" applyNumberFormat="1" applyFont="1" applyFill="1" applyBorder="1" applyAlignment="1">
      <alignment horizontal="center" vertical="center"/>
      <protection/>
    </xf>
    <xf numFmtId="49" fontId="107" fillId="30" borderId="11" xfId="52" applyNumberFormat="1" applyFont="1" applyFill="1" applyBorder="1" applyAlignment="1">
      <alignment horizontal="center" vertical="center" textRotation="90" wrapText="1"/>
      <protection/>
    </xf>
    <xf numFmtId="2" fontId="107" fillId="30" borderId="11" xfId="52" applyNumberFormat="1" applyFont="1" applyFill="1" applyBorder="1" applyAlignment="1">
      <alignment horizontal="center" vertical="center" textRotation="90" wrapText="1"/>
      <protection/>
    </xf>
    <xf numFmtId="0" fontId="107" fillId="30" borderId="11" xfId="52" applyFont="1" applyFill="1" applyBorder="1" applyAlignment="1">
      <alignment horizontal="center" vertical="center" textRotation="90" wrapText="1"/>
      <protection/>
    </xf>
    <xf numFmtId="0" fontId="107" fillId="30" borderId="11" xfId="52" applyFont="1" applyFill="1" applyBorder="1" applyAlignment="1">
      <alignment horizontal="center" vertical="center"/>
      <protection/>
    </xf>
    <xf numFmtId="0" fontId="51" fillId="25" borderId="12" xfId="52" applyFont="1" applyFill="1" applyBorder="1" applyAlignment="1" applyProtection="1">
      <alignment horizontal="right" vertical="center" wrapText="1"/>
      <protection locked="0"/>
    </xf>
    <xf numFmtId="0" fontId="50" fillId="25" borderId="12" xfId="52" applyFont="1" applyFill="1" applyBorder="1" applyAlignment="1" applyProtection="1">
      <alignment horizontal="left" vertical="center" wrapText="1"/>
      <protection locked="0"/>
    </xf>
    <xf numFmtId="190" fontId="24" fillId="24" borderId="41" xfId="52" applyNumberFormat="1" applyFont="1" applyFill="1" applyBorder="1" applyAlignment="1" applyProtection="1">
      <alignment horizontal="center" vertical="center" wrapText="1"/>
      <protection locked="0"/>
    </xf>
    <xf numFmtId="181" fontId="121" fillId="25" borderId="12" xfId="52" applyNumberFormat="1" applyFont="1" applyFill="1" applyBorder="1" applyAlignment="1" applyProtection="1">
      <alignment horizontal="left" vertical="center" wrapText="1"/>
      <protection locked="0"/>
    </xf>
    <xf numFmtId="0" fontId="100" fillId="30" borderId="40" xfId="52" applyFont="1" applyFill="1" applyBorder="1" applyAlignment="1">
      <alignment horizontal="center" vertical="center" wrapText="1"/>
      <protection/>
    </xf>
    <xf numFmtId="0" fontId="100" fillId="30" borderId="25" xfId="52" applyFont="1" applyFill="1" applyBorder="1" applyAlignment="1">
      <alignment horizontal="center" vertical="center" wrapText="1"/>
      <protection/>
    </xf>
    <xf numFmtId="0" fontId="100" fillId="30" borderId="11" xfId="52" applyFont="1" applyFill="1" applyBorder="1" applyAlignment="1">
      <alignment horizontal="center" textRotation="90"/>
      <protection/>
    </xf>
    <xf numFmtId="0" fontId="24" fillId="25" borderId="0" xfId="52" applyFont="1" applyFill="1" applyBorder="1" applyAlignment="1" applyProtection="1">
      <alignment horizontal="center" vertical="center" wrapText="1"/>
      <protection locked="0"/>
    </xf>
    <xf numFmtId="0" fontId="32" fillId="27" borderId="39" xfId="52" applyFont="1" applyFill="1" applyBorder="1" applyAlignment="1" applyProtection="1">
      <alignment horizontal="center" vertical="center" wrapText="1"/>
      <protection locked="0"/>
    </xf>
    <xf numFmtId="0" fontId="51" fillId="25" borderId="10" xfId="52" applyFont="1" applyFill="1" applyBorder="1" applyAlignment="1" applyProtection="1">
      <alignment horizontal="right" vertical="center" wrapText="1"/>
      <protection locked="0"/>
    </xf>
    <xf numFmtId="0" fontId="137" fillId="25" borderId="10" xfId="47" applyFont="1" applyFill="1" applyBorder="1" applyAlignment="1" applyProtection="1">
      <alignment horizontal="left" vertical="center" wrapText="1"/>
      <protection locked="0"/>
    </xf>
    <xf numFmtId="0" fontId="91" fillId="25" borderId="10" xfId="52" applyFont="1" applyFill="1" applyBorder="1" applyAlignment="1" applyProtection="1">
      <alignment horizontal="center" vertical="center" wrapText="1"/>
      <protection locked="0"/>
    </xf>
    <xf numFmtId="0" fontId="105" fillId="25" borderId="10" xfId="52" applyFont="1" applyFill="1" applyBorder="1" applyAlignment="1" applyProtection="1">
      <alignment horizontal="left" vertical="center" wrapText="1"/>
      <protection locked="0"/>
    </xf>
    <xf numFmtId="0" fontId="121" fillId="25" borderId="10" xfId="52" applyFont="1" applyFill="1" applyBorder="1" applyAlignment="1" applyProtection="1">
      <alignment horizontal="left" vertical="center" wrapText="1"/>
      <protection locked="0"/>
    </xf>
    <xf numFmtId="0" fontId="97" fillId="30" borderId="11" xfId="52" applyFont="1" applyFill="1" applyBorder="1" applyAlignment="1">
      <alignment horizontal="left" vertical="center" wrapText="1"/>
      <protection/>
    </xf>
    <xf numFmtId="206" fontId="97" fillId="30" borderId="11" xfId="52" applyNumberFormat="1" applyFont="1" applyFill="1" applyBorder="1" applyAlignment="1">
      <alignment horizontal="center" vertical="center" wrapText="1"/>
      <protection/>
    </xf>
    <xf numFmtId="0" fontId="138" fillId="31" borderId="13" xfId="0" applyFont="1" applyFill="1" applyBorder="1" applyAlignment="1">
      <alignment horizontal="center" vertical="center" wrapText="1"/>
    </xf>
    <xf numFmtId="0" fontId="107"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1</xdr:row>
      <xdr:rowOff>1323975</xdr:rowOff>
    </xdr:from>
    <xdr:to>
      <xdr:col>6</xdr:col>
      <xdr:colOff>447675</xdr:colOff>
      <xdr:row>5</xdr:row>
      <xdr:rowOff>152400</xdr:rowOff>
    </xdr:to>
    <xdr:pic>
      <xdr:nvPicPr>
        <xdr:cNvPr id="1" name="Resim 1"/>
        <xdr:cNvPicPr preferRelativeResize="1">
          <a:picLocks noChangeAspect="0"/>
        </xdr:cNvPicPr>
      </xdr:nvPicPr>
      <xdr:blipFill>
        <a:blip r:embed="rId1"/>
        <a:stretch>
          <a:fillRect/>
        </a:stretch>
      </xdr:blipFill>
      <xdr:spPr>
        <a:xfrm>
          <a:off x="3162300" y="1485900"/>
          <a:ext cx="800100" cy="809625"/>
        </a:xfrm>
        <a:prstGeom prst="rect">
          <a:avLst/>
        </a:prstGeom>
        <a:noFill/>
        <a:ln w="9525" cmpd="sng">
          <a:noFill/>
        </a:ln>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2" name="5 Grup"/>
        <xdr:cNvGrpSpPr>
          <a:grpSpLocks/>
        </xdr:cNvGrpSpPr>
      </xdr:nvGrpSpPr>
      <xdr:grpSpPr>
        <a:xfrm>
          <a:off x="295275" y="7867650"/>
          <a:ext cx="723900" cy="704850"/>
          <a:chOff x="254794" y="7798490"/>
          <a:chExt cx="523770" cy="541683"/>
        </a:xfrm>
        <a:solidFill>
          <a:srgbClr val="FFFFFF"/>
        </a:solidFill>
      </xdr:grpSpPr>
      <xdr:sp>
        <xdr:nvSpPr>
          <xdr:cNvPr id="3"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0</xdr:row>
      <xdr:rowOff>28575</xdr:rowOff>
    </xdr:from>
    <xdr:to>
      <xdr:col>4</xdr:col>
      <xdr:colOff>142875</xdr:colOff>
      <xdr:row>1</xdr:row>
      <xdr:rowOff>266700</xdr:rowOff>
    </xdr:to>
    <xdr:pic>
      <xdr:nvPicPr>
        <xdr:cNvPr id="1" name="Resim 1"/>
        <xdr:cNvPicPr preferRelativeResize="1">
          <a:picLocks noChangeAspect="0"/>
        </xdr:cNvPicPr>
      </xdr:nvPicPr>
      <xdr:blipFill>
        <a:blip r:embed="rId1"/>
        <a:stretch>
          <a:fillRect/>
        </a:stretch>
      </xdr:blipFill>
      <xdr:spPr>
        <a:xfrm>
          <a:off x="1381125" y="28575"/>
          <a:ext cx="800100" cy="809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28575</xdr:rowOff>
    </xdr:from>
    <xdr:to>
      <xdr:col>3</xdr:col>
      <xdr:colOff>152400</xdr:colOff>
      <xdr:row>1</xdr:row>
      <xdr:rowOff>238125</xdr:rowOff>
    </xdr:to>
    <xdr:pic>
      <xdr:nvPicPr>
        <xdr:cNvPr id="1" name="Resim 1"/>
        <xdr:cNvPicPr preferRelativeResize="1">
          <a:picLocks noChangeAspect="0"/>
        </xdr:cNvPicPr>
      </xdr:nvPicPr>
      <xdr:blipFill>
        <a:blip r:embed="rId1"/>
        <a:stretch>
          <a:fillRect/>
        </a:stretch>
      </xdr:blipFill>
      <xdr:spPr>
        <a:xfrm>
          <a:off x="895350" y="28575"/>
          <a:ext cx="828675" cy="8286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57150</xdr:rowOff>
    </xdr:from>
    <xdr:to>
      <xdr:col>3</xdr:col>
      <xdr:colOff>9525</xdr:colOff>
      <xdr:row>1</xdr:row>
      <xdr:rowOff>295275</xdr:rowOff>
    </xdr:to>
    <xdr:pic>
      <xdr:nvPicPr>
        <xdr:cNvPr id="1" name="Resim 1"/>
        <xdr:cNvPicPr preferRelativeResize="1">
          <a:picLocks noChangeAspect="0"/>
        </xdr:cNvPicPr>
      </xdr:nvPicPr>
      <xdr:blipFill>
        <a:blip r:embed="rId1"/>
        <a:stretch>
          <a:fillRect/>
        </a:stretch>
      </xdr:blipFill>
      <xdr:spPr>
        <a:xfrm>
          <a:off x="781050" y="57150"/>
          <a:ext cx="838200" cy="733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57150</xdr:rowOff>
    </xdr:from>
    <xdr:to>
      <xdr:col>3</xdr:col>
      <xdr:colOff>9525</xdr:colOff>
      <xdr:row>1</xdr:row>
      <xdr:rowOff>295275</xdr:rowOff>
    </xdr:to>
    <xdr:pic>
      <xdr:nvPicPr>
        <xdr:cNvPr id="1" name="Resim 1"/>
        <xdr:cNvPicPr preferRelativeResize="1">
          <a:picLocks noChangeAspect="0"/>
        </xdr:cNvPicPr>
      </xdr:nvPicPr>
      <xdr:blipFill>
        <a:blip r:embed="rId1"/>
        <a:stretch>
          <a:fillRect/>
        </a:stretch>
      </xdr:blipFill>
      <xdr:spPr>
        <a:xfrm>
          <a:off x="781050" y="57150"/>
          <a:ext cx="838200" cy="733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57150</xdr:rowOff>
    </xdr:from>
    <xdr:to>
      <xdr:col>3</xdr:col>
      <xdr:colOff>9525</xdr:colOff>
      <xdr:row>1</xdr:row>
      <xdr:rowOff>295275</xdr:rowOff>
    </xdr:to>
    <xdr:pic>
      <xdr:nvPicPr>
        <xdr:cNvPr id="1" name="Resim 1"/>
        <xdr:cNvPicPr preferRelativeResize="1">
          <a:picLocks noChangeAspect="0"/>
        </xdr:cNvPicPr>
      </xdr:nvPicPr>
      <xdr:blipFill>
        <a:blip r:embed="rId1"/>
        <a:stretch>
          <a:fillRect/>
        </a:stretch>
      </xdr:blipFill>
      <xdr:spPr>
        <a:xfrm>
          <a:off x="781050" y="57150"/>
          <a:ext cx="8382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0</xdr:row>
      <xdr:rowOff>28575</xdr:rowOff>
    </xdr:from>
    <xdr:to>
      <xdr:col>4</xdr:col>
      <xdr:colOff>142875</xdr:colOff>
      <xdr:row>1</xdr:row>
      <xdr:rowOff>266700</xdr:rowOff>
    </xdr:to>
    <xdr:pic>
      <xdr:nvPicPr>
        <xdr:cNvPr id="1" name="Resim 1"/>
        <xdr:cNvPicPr preferRelativeResize="1">
          <a:picLocks noChangeAspect="0"/>
        </xdr:cNvPicPr>
      </xdr:nvPicPr>
      <xdr:blipFill>
        <a:blip r:embed="rId1"/>
        <a:stretch>
          <a:fillRect/>
        </a:stretch>
      </xdr:blipFill>
      <xdr:spPr>
        <a:xfrm>
          <a:off x="904875" y="28575"/>
          <a:ext cx="800100"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28575</xdr:rowOff>
    </xdr:from>
    <xdr:to>
      <xdr:col>3</xdr:col>
      <xdr:colOff>152400</xdr:colOff>
      <xdr:row>1</xdr:row>
      <xdr:rowOff>238125</xdr:rowOff>
    </xdr:to>
    <xdr:pic>
      <xdr:nvPicPr>
        <xdr:cNvPr id="1" name="Resim 1"/>
        <xdr:cNvPicPr preferRelativeResize="1">
          <a:picLocks noChangeAspect="0"/>
        </xdr:cNvPicPr>
      </xdr:nvPicPr>
      <xdr:blipFill>
        <a:blip r:embed="rId1"/>
        <a:stretch>
          <a:fillRect/>
        </a:stretch>
      </xdr:blipFill>
      <xdr:spPr>
        <a:xfrm>
          <a:off x="895350" y="28575"/>
          <a:ext cx="828675"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0</xdr:row>
      <xdr:rowOff>76200</xdr:rowOff>
    </xdr:from>
    <xdr:to>
      <xdr:col>3</xdr:col>
      <xdr:colOff>85725</xdr:colOff>
      <xdr:row>1</xdr:row>
      <xdr:rowOff>285750</xdr:rowOff>
    </xdr:to>
    <xdr:pic>
      <xdr:nvPicPr>
        <xdr:cNvPr id="1" name="Resim 1"/>
        <xdr:cNvPicPr preferRelativeResize="1">
          <a:picLocks noChangeAspect="0"/>
        </xdr:cNvPicPr>
      </xdr:nvPicPr>
      <xdr:blipFill>
        <a:blip r:embed="rId1"/>
        <a:stretch>
          <a:fillRect/>
        </a:stretch>
      </xdr:blipFill>
      <xdr:spPr>
        <a:xfrm>
          <a:off x="914400" y="76200"/>
          <a:ext cx="847725"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38100</xdr:rowOff>
    </xdr:from>
    <xdr:to>
      <xdr:col>3</xdr:col>
      <xdr:colOff>57150</xdr:colOff>
      <xdr:row>1</xdr:row>
      <xdr:rowOff>285750</xdr:rowOff>
    </xdr:to>
    <xdr:pic>
      <xdr:nvPicPr>
        <xdr:cNvPr id="1" name="Resim 1"/>
        <xdr:cNvPicPr preferRelativeResize="1">
          <a:picLocks noChangeAspect="0"/>
        </xdr:cNvPicPr>
      </xdr:nvPicPr>
      <xdr:blipFill>
        <a:blip r:embed="rId1"/>
        <a:stretch>
          <a:fillRect/>
        </a:stretch>
      </xdr:blipFill>
      <xdr:spPr>
        <a:xfrm>
          <a:off x="771525" y="38100"/>
          <a:ext cx="895350" cy="809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66675</xdr:rowOff>
    </xdr:from>
    <xdr:to>
      <xdr:col>3</xdr:col>
      <xdr:colOff>552450</xdr:colOff>
      <xdr:row>1</xdr:row>
      <xdr:rowOff>266700</xdr:rowOff>
    </xdr:to>
    <xdr:pic>
      <xdr:nvPicPr>
        <xdr:cNvPr id="1" name="Resim 1"/>
        <xdr:cNvPicPr preferRelativeResize="1">
          <a:picLocks noChangeAspect="0"/>
        </xdr:cNvPicPr>
      </xdr:nvPicPr>
      <xdr:blipFill>
        <a:blip r:embed="rId1"/>
        <a:stretch>
          <a:fillRect/>
        </a:stretch>
      </xdr:blipFill>
      <xdr:spPr>
        <a:xfrm>
          <a:off x="609600" y="66675"/>
          <a:ext cx="809625" cy="819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66675</xdr:rowOff>
    </xdr:from>
    <xdr:to>
      <xdr:col>3</xdr:col>
      <xdr:colOff>552450</xdr:colOff>
      <xdr:row>1</xdr:row>
      <xdr:rowOff>266700</xdr:rowOff>
    </xdr:to>
    <xdr:pic>
      <xdr:nvPicPr>
        <xdr:cNvPr id="1" name="Resim 1"/>
        <xdr:cNvPicPr preferRelativeResize="1">
          <a:picLocks noChangeAspect="0"/>
        </xdr:cNvPicPr>
      </xdr:nvPicPr>
      <xdr:blipFill>
        <a:blip r:embed="rId1"/>
        <a:stretch>
          <a:fillRect/>
        </a:stretch>
      </xdr:blipFill>
      <xdr:spPr>
        <a:xfrm>
          <a:off x="609600" y="66675"/>
          <a:ext cx="80962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66675</xdr:rowOff>
    </xdr:from>
    <xdr:to>
      <xdr:col>3</xdr:col>
      <xdr:colOff>552450</xdr:colOff>
      <xdr:row>1</xdr:row>
      <xdr:rowOff>266700</xdr:rowOff>
    </xdr:to>
    <xdr:pic>
      <xdr:nvPicPr>
        <xdr:cNvPr id="1" name="Resim 1"/>
        <xdr:cNvPicPr preferRelativeResize="1">
          <a:picLocks noChangeAspect="0"/>
        </xdr:cNvPicPr>
      </xdr:nvPicPr>
      <xdr:blipFill>
        <a:blip r:embed="rId1"/>
        <a:stretch>
          <a:fillRect/>
        </a:stretch>
      </xdr:blipFill>
      <xdr:spPr>
        <a:xfrm>
          <a:off x="609600" y="66675"/>
          <a:ext cx="809625" cy="819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0</xdr:row>
      <xdr:rowOff>0</xdr:rowOff>
    </xdr:from>
    <xdr:to>
      <xdr:col>4</xdr:col>
      <xdr:colOff>1295400</xdr:colOff>
      <xdr:row>1</xdr:row>
      <xdr:rowOff>180975</xdr:rowOff>
    </xdr:to>
    <xdr:pic>
      <xdr:nvPicPr>
        <xdr:cNvPr id="1" name="Resim 1"/>
        <xdr:cNvPicPr preferRelativeResize="1">
          <a:picLocks noChangeAspect="0"/>
        </xdr:cNvPicPr>
      </xdr:nvPicPr>
      <xdr:blipFill>
        <a:blip r:embed="rId1"/>
        <a:stretch>
          <a:fillRect/>
        </a:stretch>
      </xdr:blipFill>
      <xdr:spPr>
        <a:xfrm>
          <a:off x="3000375" y="0"/>
          <a:ext cx="838200"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tabSelected="1" view="pageBreakPreview" zoomScale="112" zoomScaleSheetLayoutView="112" zoomScalePageLayoutView="0" workbookViewId="0" topLeftCell="A14">
      <selection activeCell="O18" sqref="O18"/>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200"/>
      <c r="B1" s="201"/>
      <c r="C1" s="201"/>
      <c r="D1" s="201"/>
      <c r="E1" s="201"/>
      <c r="F1" s="201"/>
      <c r="G1" s="201"/>
      <c r="H1" s="201"/>
      <c r="I1" s="201"/>
      <c r="J1" s="201"/>
      <c r="K1" s="202"/>
    </row>
    <row r="2" spans="1:11" ht="116.25" customHeight="1">
      <c r="A2" s="426" t="s">
        <v>216</v>
      </c>
      <c r="B2" s="427"/>
      <c r="C2" s="427"/>
      <c r="D2" s="427"/>
      <c r="E2" s="427"/>
      <c r="F2" s="427"/>
      <c r="G2" s="427"/>
      <c r="H2" s="427"/>
      <c r="I2" s="427"/>
      <c r="J2" s="427"/>
      <c r="K2" s="428"/>
    </row>
    <row r="3" spans="1:11" ht="14.25">
      <c r="A3" s="203"/>
      <c r="B3" s="204"/>
      <c r="C3" s="204"/>
      <c r="D3" s="204"/>
      <c r="E3" s="204"/>
      <c r="F3" s="204"/>
      <c r="G3" s="204"/>
      <c r="H3" s="204"/>
      <c r="I3" s="204"/>
      <c r="J3" s="204"/>
      <c r="K3" s="205"/>
    </row>
    <row r="4" spans="1:11" ht="12.75">
      <c r="A4" s="206"/>
      <c r="B4" s="207"/>
      <c r="C4" s="207"/>
      <c r="D4" s="207"/>
      <c r="E4" s="207"/>
      <c r="F4" s="207"/>
      <c r="G4" s="207"/>
      <c r="H4" s="207"/>
      <c r="I4" s="207"/>
      <c r="J4" s="207"/>
      <c r="K4" s="208"/>
    </row>
    <row r="5" spans="1:11" ht="12.75">
      <c r="A5" s="206"/>
      <c r="B5" s="207"/>
      <c r="C5" s="207"/>
      <c r="D5" s="207"/>
      <c r="E5" s="207"/>
      <c r="F5" s="207"/>
      <c r="G5" s="207"/>
      <c r="H5" s="207"/>
      <c r="I5" s="207"/>
      <c r="J5" s="207"/>
      <c r="K5" s="208"/>
    </row>
    <row r="6" spans="1:11" ht="12.75">
      <c r="A6" s="206"/>
      <c r="B6" s="207"/>
      <c r="C6" s="207"/>
      <c r="D6" s="207"/>
      <c r="E6" s="207"/>
      <c r="F6" s="207"/>
      <c r="G6" s="207"/>
      <c r="H6" s="207"/>
      <c r="I6" s="207"/>
      <c r="J6" s="207"/>
      <c r="K6" s="208"/>
    </row>
    <row r="7" spans="1:11" ht="12.75">
      <c r="A7" s="206"/>
      <c r="B7" s="207"/>
      <c r="C7" s="207"/>
      <c r="D7" s="207"/>
      <c r="E7" s="207"/>
      <c r="F7" s="207"/>
      <c r="G7" s="207"/>
      <c r="H7" s="207"/>
      <c r="I7" s="207"/>
      <c r="J7" s="207"/>
      <c r="K7" s="208"/>
    </row>
    <row r="8" spans="1:11" ht="12.75">
      <c r="A8" s="206"/>
      <c r="B8" s="207"/>
      <c r="C8" s="207"/>
      <c r="D8" s="207"/>
      <c r="E8" s="207"/>
      <c r="F8" s="207"/>
      <c r="G8" s="207"/>
      <c r="H8" s="207"/>
      <c r="I8" s="207"/>
      <c r="J8" s="207"/>
      <c r="K8" s="208"/>
    </row>
    <row r="9" spans="1:11" ht="12.75">
      <c r="A9" s="206"/>
      <c r="B9" s="207"/>
      <c r="C9" s="207"/>
      <c r="D9" s="207"/>
      <c r="E9" s="207"/>
      <c r="F9" s="207"/>
      <c r="G9" s="207"/>
      <c r="H9" s="207"/>
      <c r="I9" s="207"/>
      <c r="J9" s="207"/>
      <c r="K9" s="208"/>
    </row>
    <row r="10" spans="1:11" ht="12.75">
      <c r="A10" s="206"/>
      <c r="B10" s="207"/>
      <c r="C10" s="207"/>
      <c r="D10" s="207"/>
      <c r="E10" s="207"/>
      <c r="F10" s="207"/>
      <c r="G10" s="207"/>
      <c r="H10" s="207"/>
      <c r="I10" s="207"/>
      <c r="J10" s="207"/>
      <c r="K10" s="208"/>
    </row>
    <row r="11" spans="1:11" ht="12.75">
      <c r="A11" s="206"/>
      <c r="B11" s="207"/>
      <c r="C11" s="207"/>
      <c r="D11" s="207"/>
      <c r="E11" s="207"/>
      <c r="F11" s="207"/>
      <c r="G11" s="207"/>
      <c r="H11" s="207"/>
      <c r="I11" s="207"/>
      <c r="J11" s="207"/>
      <c r="K11" s="208"/>
    </row>
    <row r="12" spans="1:11" ht="51.75" customHeight="1">
      <c r="A12" s="446"/>
      <c r="B12" s="447"/>
      <c r="C12" s="447"/>
      <c r="D12" s="447"/>
      <c r="E12" s="447"/>
      <c r="F12" s="447"/>
      <c r="G12" s="447"/>
      <c r="H12" s="447"/>
      <c r="I12" s="447"/>
      <c r="J12" s="447"/>
      <c r="K12" s="448"/>
    </row>
    <row r="13" spans="1:11" ht="71.25" customHeight="1">
      <c r="A13" s="429"/>
      <c r="B13" s="430"/>
      <c r="C13" s="430"/>
      <c r="D13" s="430"/>
      <c r="E13" s="430"/>
      <c r="F13" s="430"/>
      <c r="G13" s="430"/>
      <c r="H13" s="430"/>
      <c r="I13" s="430"/>
      <c r="J13" s="430"/>
      <c r="K13" s="431"/>
    </row>
    <row r="14" spans="1:11" ht="72" customHeight="1">
      <c r="A14" s="435" t="str">
        <f>F19</f>
        <v>Türkiye Yıldızlar Salon Şampiyonası</v>
      </c>
      <c r="B14" s="436"/>
      <c r="C14" s="436"/>
      <c r="D14" s="436"/>
      <c r="E14" s="436"/>
      <c r="F14" s="436"/>
      <c r="G14" s="436"/>
      <c r="H14" s="436"/>
      <c r="I14" s="436"/>
      <c r="J14" s="436"/>
      <c r="K14" s="437"/>
    </row>
    <row r="15" spans="1:11" ht="51.75" customHeight="1">
      <c r="A15" s="432"/>
      <c r="B15" s="433"/>
      <c r="C15" s="433"/>
      <c r="D15" s="433"/>
      <c r="E15" s="433"/>
      <c r="F15" s="433"/>
      <c r="G15" s="433"/>
      <c r="H15" s="433"/>
      <c r="I15" s="433"/>
      <c r="J15" s="433"/>
      <c r="K15" s="434"/>
    </row>
    <row r="16" spans="1:11" ht="12.75">
      <c r="A16" s="206"/>
      <c r="B16" s="207"/>
      <c r="C16" s="207"/>
      <c r="D16" s="207"/>
      <c r="E16" s="207"/>
      <c r="F16" s="207"/>
      <c r="G16" s="207"/>
      <c r="H16" s="207"/>
      <c r="I16" s="207"/>
      <c r="J16" s="207"/>
      <c r="K16" s="208"/>
    </row>
    <row r="17" spans="1:11" ht="25.5">
      <c r="A17" s="449"/>
      <c r="B17" s="450"/>
      <c r="C17" s="450"/>
      <c r="D17" s="450"/>
      <c r="E17" s="450"/>
      <c r="F17" s="450"/>
      <c r="G17" s="450"/>
      <c r="H17" s="450"/>
      <c r="I17" s="450"/>
      <c r="J17" s="450"/>
      <c r="K17" s="451"/>
    </row>
    <row r="18" spans="1:11" ht="24.75" customHeight="1">
      <c r="A18" s="443" t="s">
        <v>229</v>
      </c>
      <c r="B18" s="444"/>
      <c r="C18" s="444"/>
      <c r="D18" s="444"/>
      <c r="E18" s="444"/>
      <c r="F18" s="444"/>
      <c r="G18" s="444"/>
      <c r="H18" s="444"/>
      <c r="I18" s="444"/>
      <c r="J18" s="444"/>
      <c r="K18" s="445"/>
    </row>
    <row r="19" spans="1:11" s="43" customFormat="1" ht="35.25" customHeight="1">
      <c r="A19" s="460" t="s">
        <v>225</v>
      </c>
      <c r="B19" s="461"/>
      <c r="C19" s="461"/>
      <c r="D19" s="461"/>
      <c r="E19" s="462"/>
      <c r="F19" s="440" t="s">
        <v>402</v>
      </c>
      <c r="G19" s="441"/>
      <c r="H19" s="441"/>
      <c r="I19" s="441"/>
      <c r="J19" s="441"/>
      <c r="K19" s="442"/>
    </row>
    <row r="20" spans="1:11" s="43" customFormat="1" ht="35.25" customHeight="1">
      <c r="A20" s="463" t="s">
        <v>226</v>
      </c>
      <c r="B20" s="464"/>
      <c r="C20" s="464"/>
      <c r="D20" s="464"/>
      <c r="E20" s="465"/>
      <c r="F20" s="440" t="s">
        <v>231</v>
      </c>
      <c r="G20" s="441"/>
      <c r="H20" s="441"/>
      <c r="I20" s="441"/>
      <c r="J20" s="441"/>
      <c r="K20" s="442"/>
    </row>
    <row r="21" spans="1:11" s="43" customFormat="1" ht="35.25" customHeight="1">
      <c r="A21" s="463" t="s">
        <v>227</v>
      </c>
      <c r="B21" s="464"/>
      <c r="C21" s="464"/>
      <c r="D21" s="464"/>
      <c r="E21" s="465"/>
      <c r="F21" s="440" t="s">
        <v>374</v>
      </c>
      <c r="G21" s="441"/>
      <c r="H21" s="441"/>
      <c r="I21" s="441"/>
      <c r="J21" s="441"/>
      <c r="K21" s="442"/>
    </row>
    <row r="22" spans="1:11" s="43" customFormat="1" ht="35.25" customHeight="1">
      <c r="A22" s="463" t="s">
        <v>228</v>
      </c>
      <c r="B22" s="464"/>
      <c r="C22" s="464"/>
      <c r="D22" s="464"/>
      <c r="E22" s="465"/>
      <c r="F22" s="440" t="s">
        <v>369</v>
      </c>
      <c r="G22" s="441"/>
      <c r="H22" s="441"/>
      <c r="I22" s="441"/>
      <c r="J22" s="441"/>
      <c r="K22" s="442"/>
    </row>
    <row r="23" spans="1:11" s="43" customFormat="1" ht="35.25" customHeight="1">
      <c r="A23" s="466" t="s">
        <v>230</v>
      </c>
      <c r="B23" s="467"/>
      <c r="C23" s="467"/>
      <c r="D23" s="467"/>
      <c r="E23" s="468"/>
      <c r="F23" s="209"/>
      <c r="G23" s="210"/>
      <c r="H23" s="210"/>
      <c r="I23" s="210"/>
      <c r="J23" s="210"/>
      <c r="K23" s="211"/>
    </row>
    <row r="24" spans="1:11" ht="15.75">
      <c r="A24" s="438"/>
      <c r="B24" s="439"/>
      <c r="C24" s="439"/>
      <c r="D24" s="439"/>
      <c r="E24" s="439"/>
      <c r="F24" s="452"/>
      <c r="G24" s="452"/>
      <c r="H24" s="452"/>
      <c r="I24" s="452"/>
      <c r="J24" s="452"/>
      <c r="K24" s="453"/>
    </row>
    <row r="25" spans="1:11" ht="20.25">
      <c r="A25" s="457"/>
      <c r="B25" s="458"/>
      <c r="C25" s="458"/>
      <c r="D25" s="458"/>
      <c r="E25" s="458"/>
      <c r="F25" s="458"/>
      <c r="G25" s="458"/>
      <c r="H25" s="458"/>
      <c r="I25" s="458"/>
      <c r="J25" s="458"/>
      <c r="K25" s="459"/>
    </row>
    <row r="26" spans="1:11" ht="12.75">
      <c r="A26" s="206"/>
      <c r="B26" s="207"/>
      <c r="C26" s="207"/>
      <c r="D26" s="207"/>
      <c r="E26" s="207"/>
      <c r="F26" s="207"/>
      <c r="G26" s="207"/>
      <c r="H26" s="207"/>
      <c r="I26" s="207"/>
      <c r="J26" s="207"/>
      <c r="K26" s="208"/>
    </row>
    <row r="27" spans="1:11" ht="20.25">
      <c r="A27" s="454"/>
      <c r="B27" s="455"/>
      <c r="C27" s="455"/>
      <c r="D27" s="455"/>
      <c r="E27" s="455"/>
      <c r="F27" s="455"/>
      <c r="G27" s="455"/>
      <c r="H27" s="455"/>
      <c r="I27" s="455"/>
      <c r="J27" s="455"/>
      <c r="K27" s="456"/>
    </row>
    <row r="28" spans="1:11" ht="12.75">
      <c r="A28" s="206"/>
      <c r="B28" s="207"/>
      <c r="C28" s="207"/>
      <c r="D28" s="207"/>
      <c r="E28" s="207"/>
      <c r="F28" s="207"/>
      <c r="G28" s="207"/>
      <c r="H28" s="207"/>
      <c r="I28" s="207"/>
      <c r="J28" s="207"/>
      <c r="K28" s="208"/>
    </row>
    <row r="29" spans="1:11" ht="12.75">
      <c r="A29" s="206"/>
      <c r="B29" s="207"/>
      <c r="C29" s="207"/>
      <c r="D29" s="207"/>
      <c r="E29" s="207"/>
      <c r="F29" s="207"/>
      <c r="G29" s="207"/>
      <c r="H29" s="207"/>
      <c r="I29" s="207"/>
      <c r="J29" s="207"/>
      <c r="K29" s="208"/>
    </row>
    <row r="30" spans="1:11" ht="12.75">
      <c r="A30" s="212"/>
      <c r="B30" s="213"/>
      <c r="C30" s="213"/>
      <c r="D30" s="213"/>
      <c r="E30" s="213"/>
      <c r="F30" s="213"/>
      <c r="G30" s="213"/>
      <c r="H30" s="213"/>
      <c r="I30" s="213"/>
      <c r="J30" s="213"/>
      <c r="K30" s="214"/>
    </row>
  </sheetData>
  <sheetProtection/>
  <mergeCells count="20">
    <mergeCell ref="F21:K21"/>
    <mergeCell ref="F22:K22"/>
    <mergeCell ref="F24:K24"/>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P49"/>
  <sheetViews>
    <sheetView view="pageBreakPreview" zoomScale="106" zoomScaleSheetLayoutView="106" zoomScalePageLayoutView="0" workbookViewId="0" topLeftCell="A1">
      <selection activeCell="E10" sqref="E10"/>
    </sheetView>
  </sheetViews>
  <sheetFormatPr defaultColWidth="9.140625" defaultRowHeight="12.75"/>
  <cols>
    <col min="1" max="1" width="6.00390625" style="119" customWidth="1"/>
    <col min="2" max="2" width="16.7109375" style="119" hidden="1" customWidth="1"/>
    <col min="3" max="3" width="7.00390625" style="119" customWidth="1"/>
    <col min="4" max="4" width="13.57421875" style="120" customWidth="1"/>
    <col min="5" max="5" width="33.57421875" style="119" customWidth="1"/>
    <col min="6" max="6" width="18.421875" style="3" customWidth="1"/>
    <col min="7" max="9" width="7.7109375" style="3" customWidth="1"/>
    <col min="10" max="10" width="8.421875" style="3" customWidth="1"/>
    <col min="11" max="12" width="7.7109375" style="3" customWidth="1"/>
    <col min="13" max="13" width="7.421875" style="3" customWidth="1"/>
    <col min="14" max="14" width="9.140625" style="121" customWidth="1"/>
    <col min="15" max="15" width="7.7109375" style="119" customWidth="1"/>
    <col min="16" max="16" width="9.140625" style="3" customWidth="1"/>
    <col min="17" max="16384" width="9.140625" style="3" customWidth="1"/>
  </cols>
  <sheetData>
    <row r="1" spans="1:15" ht="48.75" customHeight="1">
      <c r="A1" s="535" t="str">
        <f>'60M.Seçme2'!A1:Q1</f>
        <v>Türkiye Atletizm Federasyonu
İstanbul Atletizm İl Temsilciliği</v>
      </c>
      <c r="B1" s="535"/>
      <c r="C1" s="535"/>
      <c r="D1" s="535"/>
      <c r="E1" s="535"/>
      <c r="F1" s="535"/>
      <c r="G1" s="535"/>
      <c r="H1" s="535"/>
      <c r="I1" s="535"/>
      <c r="J1" s="535"/>
      <c r="K1" s="535"/>
      <c r="L1" s="535"/>
      <c r="M1" s="535"/>
      <c r="N1" s="535"/>
      <c r="O1" s="535"/>
    </row>
    <row r="2" spans="1:15" ht="25.5" customHeight="1">
      <c r="A2" s="536" t="str">
        <f>'60M.Seçme2'!A2:Q2</f>
        <v>Türkiye Yıldızlar Salon Şampiyonası</v>
      </c>
      <c r="B2" s="536"/>
      <c r="C2" s="536"/>
      <c r="D2" s="536"/>
      <c r="E2" s="536"/>
      <c r="F2" s="536"/>
      <c r="G2" s="536"/>
      <c r="H2" s="536"/>
      <c r="I2" s="536"/>
      <c r="J2" s="536"/>
      <c r="K2" s="536"/>
      <c r="L2" s="536"/>
      <c r="M2" s="536"/>
      <c r="N2" s="536"/>
      <c r="O2" s="536"/>
    </row>
    <row r="3" spans="1:15" s="4" customFormat="1" ht="27" customHeight="1">
      <c r="A3" s="537" t="s">
        <v>299</v>
      </c>
      <c r="B3" s="537"/>
      <c r="C3" s="537"/>
      <c r="D3" s="538" t="s">
        <v>909</v>
      </c>
      <c r="E3" s="538"/>
      <c r="F3" s="354" t="s">
        <v>293</v>
      </c>
      <c r="G3" s="539" t="str">
        <f>'YARIŞMA PROGRAMI'!D10</f>
        <v>6.10m</v>
      </c>
      <c r="H3" s="539"/>
      <c r="I3" s="540" t="s">
        <v>298</v>
      </c>
      <c r="J3" s="540"/>
      <c r="K3" s="539" t="str">
        <f>'YARIŞMA PROGRAMI'!E10</f>
        <v>Toros Pililoğlu 7.11</v>
      </c>
      <c r="L3" s="539"/>
      <c r="M3" s="539"/>
      <c r="N3" s="539"/>
      <c r="O3" s="539"/>
    </row>
    <row r="4" spans="1:15" s="4" customFormat="1" ht="17.25" customHeight="1">
      <c r="A4" s="530" t="s">
        <v>300</v>
      </c>
      <c r="B4" s="530"/>
      <c r="C4" s="530"/>
      <c r="D4" s="531" t="str">
        <f>'YARIŞMA BİLGİLERİ'!F21</f>
        <v>Yıldız Erkekler</v>
      </c>
      <c r="E4" s="531"/>
      <c r="F4" s="124"/>
      <c r="G4" s="123"/>
      <c r="H4" s="123"/>
      <c r="I4" s="530" t="s">
        <v>297</v>
      </c>
      <c r="J4" s="530"/>
      <c r="K4" s="532" t="str">
        <f>'YARIŞMA PROGRAMI'!B10</f>
        <v>19 Ocak 2013 - 15.25</v>
      </c>
      <c r="L4" s="532"/>
      <c r="M4" s="532"/>
      <c r="N4" s="532"/>
      <c r="O4" s="532"/>
    </row>
    <row r="5" spans="1:15" ht="15" customHeight="1">
      <c r="A5" s="5"/>
      <c r="B5" s="5"/>
      <c r="C5" s="5"/>
      <c r="D5" s="9"/>
      <c r="E5" s="6"/>
      <c r="F5" s="7"/>
      <c r="G5" s="8"/>
      <c r="H5" s="8"/>
      <c r="I5" s="8"/>
      <c r="J5" s="8"/>
      <c r="K5" s="8"/>
      <c r="L5" s="8"/>
      <c r="M5" s="525">
        <f ca="1">NOW()</f>
        <v>41293.82844861111</v>
      </c>
      <c r="N5" s="525"/>
      <c r="O5" s="525"/>
    </row>
    <row r="6" spans="1:15" ht="15.75">
      <c r="A6" s="533" t="s">
        <v>6</v>
      </c>
      <c r="B6" s="533"/>
      <c r="C6" s="534" t="s">
        <v>219</v>
      </c>
      <c r="D6" s="534" t="s">
        <v>302</v>
      </c>
      <c r="E6" s="533" t="s">
        <v>7</v>
      </c>
      <c r="F6" s="533" t="s">
        <v>50</v>
      </c>
      <c r="G6" s="526" t="s">
        <v>37</v>
      </c>
      <c r="H6" s="526"/>
      <c r="I6" s="526"/>
      <c r="J6" s="526"/>
      <c r="K6" s="526"/>
      <c r="L6" s="526"/>
      <c r="M6" s="526"/>
      <c r="N6" s="527" t="s">
        <v>8</v>
      </c>
      <c r="O6" s="527"/>
    </row>
    <row r="7" spans="1:15" ht="31.5">
      <c r="A7" s="533"/>
      <c r="B7" s="533"/>
      <c r="C7" s="534"/>
      <c r="D7" s="534"/>
      <c r="E7" s="533"/>
      <c r="F7" s="533"/>
      <c r="G7" s="353">
        <v>1</v>
      </c>
      <c r="H7" s="353">
        <v>2</v>
      </c>
      <c r="I7" s="353">
        <v>3</v>
      </c>
      <c r="J7" s="353" t="s">
        <v>296</v>
      </c>
      <c r="K7" s="353">
        <v>4</v>
      </c>
      <c r="L7" s="353">
        <v>5</v>
      </c>
      <c r="M7" s="353">
        <v>6</v>
      </c>
      <c r="N7" s="527"/>
      <c r="O7" s="527"/>
    </row>
    <row r="8" spans="1:15" s="112" customFormat="1" ht="24" customHeight="1">
      <c r="A8" s="126">
        <v>1</v>
      </c>
      <c r="B8" s="127"/>
      <c r="C8" s="128">
        <v>500</v>
      </c>
      <c r="D8" s="129">
        <v>35431</v>
      </c>
      <c r="E8" s="248" t="s">
        <v>809</v>
      </c>
      <c r="F8" s="248" t="s">
        <v>682</v>
      </c>
      <c r="G8" s="223">
        <v>598</v>
      </c>
      <c r="H8" s="223">
        <v>638</v>
      </c>
      <c r="I8" s="223">
        <v>643</v>
      </c>
      <c r="J8" s="406">
        <v>643</v>
      </c>
      <c r="K8" s="407">
        <v>630</v>
      </c>
      <c r="L8" s="407">
        <v>662</v>
      </c>
      <c r="M8" s="407" t="s">
        <v>915</v>
      </c>
      <c r="N8" s="406">
        <v>662</v>
      </c>
      <c r="O8" s="130"/>
    </row>
    <row r="9" spans="1:15" s="112" customFormat="1" ht="24" customHeight="1">
      <c r="A9" s="126">
        <v>2</v>
      </c>
      <c r="B9" s="127"/>
      <c r="C9" s="128">
        <v>401</v>
      </c>
      <c r="D9" s="129">
        <v>35090</v>
      </c>
      <c r="E9" s="248" t="s">
        <v>701</v>
      </c>
      <c r="F9" s="248" t="s">
        <v>682</v>
      </c>
      <c r="G9" s="223" t="s">
        <v>915</v>
      </c>
      <c r="H9" s="223">
        <v>588</v>
      </c>
      <c r="I9" s="223">
        <v>615</v>
      </c>
      <c r="J9" s="406">
        <v>615</v>
      </c>
      <c r="K9" s="407" t="s">
        <v>915</v>
      </c>
      <c r="L9" s="407">
        <v>629</v>
      </c>
      <c r="M9" s="407">
        <v>649</v>
      </c>
      <c r="N9" s="406">
        <v>649</v>
      </c>
      <c r="O9" s="130"/>
    </row>
    <row r="10" spans="1:15" s="112" customFormat="1" ht="24" customHeight="1">
      <c r="A10" s="126">
        <v>3</v>
      </c>
      <c r="B10" s="127"/>
      <c r="C10" s="128">
        <v>231</v>
      </c>
      <c r="D10" s="129">
        <v>35217</v>
      </c>
      <c r="E10" s="248" t="s">
        <v>519</v>
      </c>
      <c r="F10" s="248" t="s">
        <v>520</v>
      </c>
      <c r="G10" s="223">
        <v>603</v>
      </c>
      <c r="H10" s="223">
        <v>590</v>
      </c>
      <c r="I10" s="223">
        <v>624</v>
      </c>
      <c r="J10" s="406">
        <v>624</v>
      </c>
      <c r="K10" s="407">
        <v>607</v>
      </c>
      <c r="L10" s="407">
        <v>624</v>
      </c>
      <c r="M10" s="407">
        <v>619</v>
      </c>
      <c r="N10" s="406">
        <v>624</v>
      </c>
      <c r="O10" s="130"/>
    </row>
    <row r="11" spans="1:15" s="112" customFormat="1" ht="24" customHeight="1">
      <c r="A11" s="126">
        <v>4</v>
      </c>
      <c r="B11" s="127"/>
      <c r="C11" s="128">
        <v>400</v>
      </c>
      <c r="D11" s="129">
        <v>35231</v>
      </c>
      <c r="E11" s="248" t="s">
        <v>700</v>
      </c>
      <c r="F11" s="248" t="s">
        <v>682</v>
      </c>
      <c r="G11" s="223">
        <v>522</v>
      </c>
      <c r="H11" s="223">
        <v>600</v>
      </c>
      <c r="I11" s="223">
        <v>622</v>
      </c>
      <c r="J11" s="406">
        <v>622</v>
      </c>
      <c r="K11" s="407">
        <v>620</v>
      </c>
      <c r="L11" s="407" t="s">
        <v>915</v>
      </c>
      <c r="M11" s="407" t="s">
        <v>915</v>
      </c>
      <c r="N11" s="406">
        <v>622</v>
      </c>
      <c r="O11" s="130"/>
    </row>
    <row r="12" spans="1:16" s="112" customFormat="1" ht="24" customHeight="1">
      <c r="A12" s="126">
        <v>5</v>
      </c>
      <c r="B12" s="127"/>
      <c r="C12" s="128">
        <v>312</v>
      </c>
      <c r="D12" s="129">
        <v>35796</v>
      </c>
      <c r="E12" s="248" t="s">
        <v>603</v>
      </c>
      <c r="F12" s="248" t="s">
        <v>604</v>
      </c>
      <c r="G12" s="223">
        <v>576</v>
      </c>
      <c r="H12" s="223">
        <v>581</v>
      </c>
      <c r="I12" s="223">
        <v>579</v>
      </c>
      <c r="J12" s="402">
        <v>581</v>
      </c>
      <c r="K12" s="223">
        <v>610</v>
      </c>
      <c r="L12" s="223">
        <v>600</v>
      </c>
      <c r="M12" s="223">
        <v>617</v>
      </c>
      <c r="N12" s="402">
        <v>617</v>
      </c>
      <c r="O12" s="130"/>
      <c r="P12" s="113"/>
    </row>
    <row r="13" spans="1:15" s="112" customFormat="1" ht="24" customHeight="1">
      <c r="A13" s="126">
        <v>6</v>
      </c>
      <c r="B13" s="127"/>
      <c r="C13" s="128">
        <v>235</v>
      </c>
      <c r="D13" s="129">
        <v>35534</v>
      </c>
      <c r="E13" s="248" t="s">
        <v>524</v>
      </c>
      <c r="F13" s="248" t="s">
        <v>520</v>
      </c>
      <c r="G13" s="223">
        <v>598</v>
      </c>
      <c r="H13" s="223" t="s">
        <v>915</v>
      </c>
      <c r="I13" s="223">
        <v>601</v>
      </c>
      <c r="J13" s="406">
        <v>601</v>
      </c>
      <c r="K13" s="407" t="s">
        <v>915</v>
      </c>
      <c r="L13" s="407">
        <v>603</v>
      </c>
      <c r="M13" s="407">
        <v>611</v>
      </c>
      <c r="N13" s="406">
        <v>611</v>
      </c>
      <c r="O13" s="130"/>
    </row>
    <row r="14" spans="1:15" s="112" customFormat="1" ht="24" customHeight="1">
      <c r="A14" s="126">
        <v>7</v>
      </c>
      <c r="B14" s="127"/>
      <c r="C14" s="128">
        <v>275</v>
      </c>
      <c r="D14" s="129">
        <v>35091</v>
      </c>
      <c r="E14" s="248" t="s">
        <v>563</v>
      </c>
      <c r="F14" s="248" t="s">
        <v>564</v>
      </c>
      <c r="G14" s="223">
        <v>599</v>
      </c>
      <c r="H14" s="223">
        <v>592</v>
      </c>
      <c r="I14" s="223">
        <v>595</v>
      </c>
      <c r="J14" s="406">
        <v>599</v>
      </c>
      <c r="K14" s="407" t="s">
        <v>915</v>
      </c>
      <c r="L14" s="407">
        <v>578</v>
      </c>
      <c r="M14" s="407">
        <v>605</v>
      </c>
      <c r="N14" s="406">
        <v>605</v>
      </c>
      <c r="O14" s="130"/>
    </row>
    <row r="15" spans="1:15" s="112" customFormat="1" ht="24" customHeight="1">
      <c r="A15" s="126">
        <v>8</v>
      </c>
      <c r="B15" s="127"/>
      <c r="C15" s="128">
        <v>300</v>
      </c>
      <c r="D15" s="129">
        <v>35806</v>
      </c>
      <c r="E15" s="248" t="s">
        <v>897</v>
      </c>
      <c r="F15" s="248" t="s">
        <v>588</v>
      </c>
      <c r="G15" s="223">
        <v>573</v>
      </c>
      <c r="H15" s="223">
        <v>584</v>
      </c>
      <c r="I15" s="223">
        <v>604</v>
      </c>
      <c r="J15" s="402">
        <v>604</v>
      </c>
      <c r="K15" s="223">
        <v>557</v>
      </c>
      <c r="L15" s="223">
        <v>457</v>
      </c>
      <c r="M15" s="223">
        <v>533</v>
      </c>
      <c r="N15" s="402">
        <v>604</v>
      </c>
      <c r="O15" s="130"/>
    </row>
    <row r="16" spans="1:15" s="112" customFormat="1" ht="24" customHeight="1">
      <c r="A16" s="126">
        <v>9</v>
      </c>
      <c r="B16" s="127"/>
      <c r="C16" s="128">
        <v>480</v>
      </c>
      <c r="D16" s="129">
        <v>35566</v>
      </c>
      <c r="E16" s="248" t="s">
        <v>788</v>
      </c>
      <c r="F16" s="248" t="s">
        <v>777</v>
      </c>
      <c r="G16" s="223">
        <v>586</v>
      </c>
      <c r="H16" s="223">
        <v>600</v>
      </c>
      <c r="I16" s="223">
        <v>579</v>
      </c>
      <c r="J16" s="402">
        <v>600</v>
      </c>
      <c r="K16" s="223">
        <v>599</v>
      </c>
      <c r="L16" s="223">
        <v>593</v>
      </c>
      <c r="M16" s="223">
        <v>587</v>
      </c>
      <c r="N16" s="402">
        <v>600</v>
      </c>
      <c r="O16" s="130"/>
    </row>
    <row r="17" spans="1:15" s="112" customFormat="1" ht="24" customHeight="1">
      <c r="A17" s="126">
        <v>10</v>
      </c>
      <c r="B17" s="127"/>
      <c r="C17" s="128">
        <v>282</v>
      </c>
      <c r="D17" s="129">
        <v>35797</v>
      </c>
      <c r="E17" s="248" t="s">
        <v>572</v>
      </c>
      <c r="F17" s="248" t="s">
        <v>566</v>
      </c>
      <c r="G17" s="223">
        <v>564</v>
      </c>
      <c r="H17" s="223">
        <v>600</v>
      </c>
      <c r="I17" s="223" t="s">
        <v>915</v>
      </c>
      <c r="J17" s="402">
        <v>600</v>
      </c>
      <c r="K17" s="223">
        <v>583</v>
      </c>
      <c r="L17" s="223">
        <v>575</v>
      </c>
      <c r="M17" s="223">
        <v>584</v>
      </c>
      <c r="N17" s="402">
        <v>600</v>
      </c>
      <c r="O17" s="130"/>
    </row>
    <row r="18" spans="1:15" s="112" customFormat="1" ht="24" customHeight="1">
      <c r="A18" s="126">
        <v>11</v>
      </c>
      <c r="B18" s="127"/>
      <c r="C18" s="128">
        <v>237</v>
      </c>
      <c r="D18" s="129">
        <v>35569</v>
      </c>
      <c r="E18" s="248" t="s">
        <v>526</v>
      </c>
      <c r="F18" s="248" t="s">
        <v>520</v>
      </c>
      <c r="G18" s="223">
        <v>550</v>
      </c>
      <c r="H18" s="223">
        <v>599</v>
      </c>
      <c r="I18" s="223">
        <v>596</v>
      </c>
      <c r="J18" s="402">
        <v>599</v>
      </c>
      <c r="K18" s="223">
        <v>563</v>
      </c>
      <c r="L18" s="223">
        <v>579</v>
      </c>
      <c r="M18" s="223" t="s">
        <v>915</v>
      </c>
      <c r="N18" s="402">
        <v>599</v>
      </c>
      <c r="O18" s="130"/>
    </row>
    <row r="19" spans="1:16" s="112" customFormat="1" ht="24" customHeight="1">
      <c r="A19" s="126">
        <v>12</v>
      </c>
      <c r="B19" s="127"/>
      <c r="C19" s="128">
        <v>384</v>
      </c>
      <c r="D19" s="129">
        <v>35534</v>
      </c>
      <c r="E19" s="248" t="s">
        <v>684</v>
      </c>
      <c r="F19" s="248" t="s">
        <v>682</v>
      </c>
      <c r="G19" s="223">
        <v>567</v>
      </c>
      <c r="H19" s="223">
        <v>594</v>
      </c>
      <c r="I19" s="223">
        <v>550</v>
      </c>
      <c r="J19" s="406">
        <v>594</v>
      </c>
      <c r="K19" s="407">
        <v>568</v>
      </c>
      <c r="L19" s="407">
        <v>582</v>
      </c>
      <c r="M19" s="407">
        <v>450</v>
      </c>
      <c r="N19" s="406">
        <v>594</v>
      </c>
      <c r="O19" s="130"/>
      <c r="P19" s="113"/>
    </row>
    <row r="20" spans="1:15" s="112" customFormat="1" ht="24" customHeight="1">
      <c r="A20" s="126">
        <v>13</v>
      </c>
      <c r="B20" s="127"/>
      <c r="C20" s="128">
        <v>249</v>
      </c>
      <c r="D20" s="129">
        <v>35254</v>
      </c>
      <c r="E20" s="248" t="s">
        <v>533</v>
      </c>
      <c r="F20" s="248" t="s">
        <v>520</v>
      </c>
      <c r="G20" s="223">
        <v>591</v>
      </c>
      <c r="H20" s="223">
        <v>593</v>
      </c>
      <c r="I20" s="223" t="s">
        <v>915</v>
      </c>
      <c r="J20" s="406">
        <v>593</v>
      </c>
      <c r="K20" s="407">
        <v>571</v>
      </c>
      <c r="L20" s="407" t="s">
        <v>915</v>
      </c>
      <c r="M20" s="407" t="s">
        <v>372</v>
      </c>
      <c r="N20" s="406">
        <v>593</v>
      </c>
      <c r="O20" s="130"/>
    </row>
    <row r="21" spans="1:15" s="112" customFormat="1" ht="24" customHeight="1">
      <c r="A21" s="126">
        <v>14</v>
      </c>
      <c r="B21" s="127"/>
      <c r="C21" s="128">
        <v>314</v>
      </c>
      <c r="D21" s="129">
        <v>35678</v>
      </c>
      <c r="E21" s="248" t="s">
        <v>606</v>
      </c>
      <c r="F21" s="248" t="s">
        <v>604</v>
      </c>
      <c r="G21" s="223">
        <v>583</v>
      </c>
      <c r="H21" s="223">
        <v>587</v>
      </c>
      <c r="I21" s="223" t="s">
        <v>915</v>
      </c>
      <c r="J21" s="402">
        <v>587</v>
      </c>
      <c r="K21" s="223">
        <v>589</v>
      </c>
      <c r="L21" s="223">
        <v>549</v>
      </c>
      <c r="M21" s="223">
        <v>575</v>
      </c>
      <c r="N21" s="402">
        <v>589</v>
      </c>
      <c r="O21" s="130"/>
    </row>
    <row r="22" spans="1:15" s="112" customFormat="1" ht="24" customHeight="1">
      <c r="A22" s="126">
        <v>15</v>
      </c>
      <c r="B22" s="127"/>
      <c r="C22" s="128">
        <v>238</v>
      </c>
      <c r="D22" s="129">
        <v>35635</v>
      </c>
      <c r="E22" s="248" t="s">
        <v>527</v>
      </c>
      <c r="F22" s="248" t="s">
        <v>520</v>
      </c>
      <c r="G22" s="223">
        <v>583</v>
      </c>
      <c r="H22" s="223">
        <v>589</v>
      </c>
      <c r="I22" s="223" t="s">
        <v>915</v>
      </c>
      <c r="J22" s="402">
        <v>589</v>
      </c>
      <c r="K22" s="223">
        <v>552</v>
      </c>
      <c r="L22" s="223">
        <v>572</v>
      </c>
      <c r="M22" s="223">
        <v>582</v>
      </c>
      <c r="N22" s="402">
        <v>589</v>
      </c>
      <c r="O22" s="130"/>
    </row>
    <row r="23" spans="1:15" s="112" customFormat="1" ht="24" customHeight="1">
      <c r="A23" s="126">
        <v>16</v>
      </c>
      <c r="B23" s="127"/>
      <c r="C23" s="128">
        <v>429</v>
      </c>
      <c r="D23" s="129">
        <v>35321</v>
      </c>
      <c r="E23" s="248" t="s">
        <v>734</v>
      </c>
      <c r="F23" s="248" t="s">
        <v>731</v>
      </c>
      <c r="G23" s="223">
        <v>584</v>
      </c>
      <c r="H23" s="223">
        <v>561</v>
      </c>
      <c r="I23" s="223">
        <v>558</v>
      </c>
      <c r="J23" s="406">
        <v>584</v>
      </c>
      <c r="K23" s="407"/>
      <c r="L23" s="407"/>
      <c r="M23" s="407"/>
      <c r="N23" s="406">
        <v>584</v>
      </c>
      <c r="O23" s="130"/>
    </row>
    <row r="24" spans="1:15" s="112" customFormat="1" ht="24" customHeight="1">
      <c r="A24" s="126">
        <v>17</v>
      </c>
      <c r="B24" s="127"/>
      <c r="C24" s="128">
        <v>479</v>
      </c>
      <c r="D24" s="129">
        <v>35450</v>
      </c>
      <c r="E24" s="248" t="s">
        <v>787</v>
      </c>
      <c r="F24" s="248" t="s">
        <v>777</v>
      </c>
      <c r="G24" s="223">
        <v>581</v>
      </c>
      <c r="H24" s="223">
        <v>571</v>
      </c>
      <c r="I24" s="223">
        <v>580</v>
      </c>
      <c r="J24" s="406">
        <v>581</v>
      </c>
      <c r="K24" s="407"/>
      <c r="L24" s="407"/>
      <c r="M24" s="407"/>
      <c r="N24" s="406">
        <v>581</v>
      </c>
      <c r="O24" s="130"/>
    </row>
    <row r="25" spans="1:15" s="112" customFormat="1" ht="24" customHeight="1">
      <c r="A25" s="126">
        <v>18</v>
      </c>
      <c r="B25" s="127"/>
      <c r="C25" s="128">
        <v>408</v>
      </c>
      <c r="D25" s="129">
        <v>35065</v>
      </c>
      <c r="E25" s="248" t="s">
        <v>710</v>
      </c>
      <c r="F25" s="248" t="s">
        <v>705</v>
      </c>
      <c r="G25" s="223">
        <v>435</v>
      </c>
      <c r="H25" s="223">
        <v>581</v>
      </c>
      <c r="I25" s="223">
        <v>444</v>
      </c>
      <c r="J25" s="406">
        <v>581</v>
      </c>
      <c r="K25" s="407"/>
      <c r="L25" s="407"/>
      <c r="M25" s="407"/>
      <c r="N25" s="406">
        <v>581</v>
      </c>
      <c r="O25" s="130"/>
    </row>
    <row r="26" spans="1:16" s="112" customFormat="1" ht="24" customHeight="1">
      <c r="A26" s="126">
        <v>19</v>
      </c>
      <c r="B26" s="127"/>
      <c r="C26" s="128">
        <v>334</v>
      </c>
      <c r="D26" s="129">
        <v>35643</v>
      </c>
      <c r="E26" s="248" t="s">
        <v>627</v>
      </c>
      <c r="F26" s="248" t="s">
        <v>628</v>
      </c>
      <c r="G26" s="223">
        <v>570</v>
      </c>
      <c r="H26" s="223">
        <v>574</v>
      </c>
      <c r="I26" s="223">
        <v>570</v>
      </c>
      <c r="J26" s="402">
        <v>574</v>
      </c>
      <c r="K26" s="223">
        <v>571</v>
      </c>
      <c r="L26" s="223">
        <v>580</v>
      </c>
      <c r="M26" s="223">
        <v>580</v>
      </c>
      <c r="N26" s="402">
        <v>580</v>
      </c>
      <c r="O26" s="130"/>
      <c r="P26" s="113"/>
    </row>
    <row r="27" spans="1:15" s="112" customFormat="1" ht="24" customHeight="1">
      <c r="A27" s="126">
        <v>20</v>
      </c>
      <c r="B27" s="127"/>
      <c r="C27" s="128">
        <v>306</v>
      </c>
      <c r="D27" s="129">
        <v>35796</v>
      </c>
      <c r="E27" s="248" t="s">
        <v>597</v>
      </c>
      <c r="F27" s="248" t="s">
        <v>595</v>
      </c>
      <c r="G27" s="223">
        <v>541</v>
      </c>
      <c r="H27" s="223">
        <v>524</v>
      </c>
      <c r="I27" s="223">
        <v>540</v>
      </c>
      <c r="J27" s="402">
        <v>541</v>
      </c>
      <c r="K27" s="223"/>
      <c r="L27" s="223"/>
      <c r="M27" s="223"/>
      <c r="N27" s="402">
        <v>541</v>
      </c>
      <c r="O27" s="130"/>
    </row>
    <row r="28" spans="1:15" s="112" customFormat="1" ht="24" customHeight="1">
      <c r="A28" s="126">
        <v>21</v>
      </c>
      <c r="B28" s="127"/>
      <c r="C28" s="128">
        <v>469</v>
      </c>
      <c r="D28" s="129">
        <v>35065</v>
      </c>
      <c r="E28" s="248" t="s">
        <v>779</v>
      </c>
      <c r="F28" s="248" t="s">
        <v>777</v>
      </c>
      <c r="G28" s="223">
        <v>541</v>
      </c>
      <c r="H28" s="223">
        <v>508</v>
      </c>
      <c r="I28" s="223">
        <v>382</v>
      </c>
      <c r="J28" s="406">
        <v>541</v>
      </c>
      <c r="K28" s="407"/>
      <c r="L28" s="407"/>
      <c r="M28" s="407"/>
      <c r="N28" s="406">
        <v>541</v>
      </c>
      <c r="O28" s="130"/>
    </row>
    <row r="29" spans="1:15" s="112" customFormat="1" ht="24" customHeight="1">
      <c r="A29" s="126">
        <v>22</v>
      </c>
      <c r="B29" s="127"/>
      <c r="C29" s="128">
        <v>407</v>
      </c>
      <c r="D29" s="129">
        <v>35269</v>
      </c>
      <c r="E29" s="248" t="s">
        <v>709</v>
      </c>
      <c r="F29" s="248" t="s">
        <v>705</v>
      </c>
      <c r="G29" s="223">
        <v>488</v>
      </c>
      <c r="H29" s="223">
        <v>457</v>
      </c>
      <c r="I29" s="223">
        <v>536</v>
      </c>
      <c r="J29" s="406">
        <v>536</v>
      </c>
      <c r="K29" s="407"/>
      <c r="L29" s="407"/>
      <c r="M29" s="407"/>
      <c r="N29" s="406">
        <v>536</v>
      </c>
      <c r="O29" s="130"/>
    </row>
    <row r="30" spans="1:15" s="112" customFormat="1" ht="24" customHeight="1">
      <c r="A30" s="126">
        <v>23</v>
      </c>
      <c r="B30" s="127"/>
      <c r="C30" s="128">
        <v>276</v>
      </c>
      <c r="D30" s="129">
        <v>35950</v>
      </c>
      <c r="E30" s="248" t="s">
        <v>565</v>
      </c>
      <c r="F30" s="248" t="s">
        <v>566</v>
      </c>
      <c r="G30" s="223">
        <v>499</v>
      </c>
      <c r="H30" s="223">
        <v>517</v>
      </c>
      <c r="I30" s="223">
        <v>522</v>
      </c>
      <c r="J30" s="402">
        <v>522</v>
      </c>
      <c r="K30" s="223"/>
      <c r="L30" s="223"/>
      <c r="M30" s="223"/>
      <c r="N30" s="402">
        <v>522</v>
      </c>
      <c r="O30" s="130"/>
    </row>
    <row r="31" spans="1:15" s="112" customFormat="1" ht="24" customHeight="1">
      <c r="A31" s="126">
        <v>24</v>
      </c>
      <c r="B31" s="127"/>
      <c r="C31" s="128">
        <v>326</v>
      </c>
      <c r="D31" s="129">
        <v>35755</v>
      </c>
      <c r="E31" s="248" t="s">
        <v>619</v>
      </c>
      <c r="F31" s="248" t="s">
        <v>618</v>
      </c>
      <c r="G31" s="223">
        <v>519</v>
      </c>
      <c r="H31" s="223">
        <v>480</v>
      </c>
      <c r="I31" s="223" t="s">
        <v>915</v>
      </c>
      <c r="J31" s="402">
        <v>519</v>
      </c>
      <c r="K31" s="223"/>
      <c r="L31" s="223"/>
      <c r="M31" s="223"/>
      <c r="N31" s="402">
        <v>519</v>
      </c>
      <c r="O31" s="130"/>
    </row>
    <row r="32" spans="1:15" s="112" customFormat="1" ht="24" customHeight="1">
      <c r="A32" s="126">
        <v>25</v>
      </c>
      <c r="B32" s="127"/>
      <c r="C32" s="128">
        <v>398</v>
      </c>
      <c r="D32" s="129">
        <v>35500</v>
      </c>
      <c r="E32" s="248" t="s">
        <v>698</v>
      </c>
      <c r="F32" s="248" t="s">
        <v>682</v>
      </c>
      <c r="G32" s="223">
        <v>498</v>
      </c>
      <c r="H32" s="223">
        <v>459</v>
      </c>
      <c r="I32" s="223">
        <v>494</v>
      </c>
      <c r="J32" s="406">
        <v>498</v>
      </c>
      <c r="K32" s="407"/>
      <c r="L32" s="407"/>
      <c r="M32" s="407"/>
      <c r="N32" s="406">
        <v>498</v>
      </c>
      <c r="O32" s="130"/>
    </row>
    <row r="33" spans="1:16" s="112" customFormat="1" ht="24" customHeight="1">
      <c r="A33" s="126">
        <v>26</v>
      </c>
      <c r="B33" s="127"/>
      <c r="C33" s="128">
        <v>445</v>
      </c>
      <c r="D33" s="129">
        <v>35575</v>
      </c>
      <c r="E33" s="248" t="s">
        <v>752</v>
      </c>
      <c r="F33" s="248" t="s">
        <v>751</v>
      </c>
      <c r="G33" s="223">
        <v>471</v>
      </c>
      <c r="H33" s="223">
        <v>495</v>
      </c>
      <c r="I33" s="223" t="s">
        <v>372</v>
      </c>
      <c r="J33" s="402">
        <v>495</v>
      </c>
      <c r="K33" s="223"/>
      <c r="L33" s="223"/>
      <c r="M33" s="223"/>
      <c r="N33" s="402">
        <v>495</v>
      </c>
      <c r="O33" s="130"/>
      <c r="P33" s="113"/>
    </row>
    <row r="34" spans="1:15" s="112" customFormat="1" ht="24" customHeight="1">
      <c r="A34" s="126">
        <v>27</v>
      </c>
      <c r="B34" s="127"/>
      <c r="C34" s="128">
        <v>250</v>
      </c>
      <c r="D34" s="129">
        <v>35612</v>
      </c>
      <c r="E34" s="248" t="s">
        <v>534</v>
      </c>
      <c r="F34" s="248" t="s">
        <v>520</v>
      </c>
      <c r="G34" s="223" t="s">
        <v>915</v>
      </c>
      <c r="H34" s="223" t="s">
        <v>915</v>
      </c>
      <c r="I34" s="223">
        <v>487</v>
      </c>
      <c r="J34" s="402">
        <v>487</v>
      </c>
      <c r="K34" s="223"/>
      <c r="L34" s="223"/>
      <c r="M34" s="223"/>
      <c r="N34" s="402">
        <v>487</v>
      </c>
      <c r="O34" s="130"/>
    </row>
    <row r="35" spans="1:15" s="112" customFormat="1" ht="24" customHeight="1">
      <c r="A35" s="126">
        <v>28</v>
      </c>
      <c r="B35" s="127"/>
      <c r="C35" s="128">
        <v>446</v>
      </c>
      <c r="D35" s="129">
        <v>35735</v>
      </c>
      <c r="E35" s="248" t="s">
        <v>753</v>
      </c>
      <c r="F35" s="248" t="s">
        <v>751</v>
      </c>
      <c r="G35" s="223" t="s">
        <v>915</v>
      </c>
      <c r="H35" s="223">
        <v>483</v>
      </c>
      <c r="I35" s="223" t="s">
        <v>372</v>
      </c>
      <c r="J35" s="402">
        <v>483</v>
      </c>
      <c r="K35" s="223"/>
      <c r="L35" s="223"/>
      <c r="M35" s="223"/>
      <c r="N35" s="402">
        <v>483</v>
      </c>
      <c r="O35" s="130"/>
    </row>
    <row r="36" spans="1:15" s="112" customFormat="1" ht="24" customHeight="1">
      <c r="A36" s="126">
        <v>29</v>
      </c>
      <c r="B36" s="127"/>
      <c r="C36" s="128">
        <v>392</v>
      </c>
      <c r="D36" s="129">
        <v>35702</v>
      </c>
      <c r="E36" s="248" t="s">
        <v>692</v>
      </c>
      <c r="F36" s="248" t="s">
        <v>682</v>
      </c>
      <c r="G36" s="223">
        <v>477</v>
      </c>
      <c r="H36" s="223">
        <v>464</v>
      </c>
      <c r="I36" s="223">
        <v>459</v>
      </c>
      <c r="J36" s="402">
        <v>477</v>
      </c>
      <c r="K36" s="223"/>
      <c r="L36" s="223"/>
      <c r="M36" s="223"/>
      <c r="N36" s="402">
        <v>477</v>
      </c>
      <c r="O36" s="130"/>
    </row>
    <row r="37" spans="1:15" s="112" customFormat="1" ht="24" customHeight="1">
      <c r="A37" s="126">
        <v>30</v>
      </c>
      <c r="B37" s="127"/>
      <c r="C37" s="128">
        <v>327</v>
      </c>
      <c r="D37" s="129">
        <v>35933</v>
      </c>
      <c r="E37" s="248" t="s">
        <v>620</v>
      </c>
      <c r="F37" s="248" t="s">
        <v>618</v>
      </c>
      <c r="G37" s="223" t="s">
        <v>915</v>
      </c>
      <c r="H37" s="223" t="s">
        <v>915</v>
      </c>
      <c r="I37" s="223">
        <v>466</v>
      </c>
      <c r="J37" s="402">
        <v>466</v>
      </c>
      <c r="K37" s="223"/>
      <c r="L37" s="223"/>
      <c r="M37" s="223"/>
      <c r="N37" s="402">
        <v>466</v>
      </c>
      <c r="O37" s="130"/>
    </row>
    <row r="38" spans="1:15" s="112" customFormat="1" ht="24" customHeight="1">
      <c r="A38" s="126">
        <v>31</v>
      </c>
      <c r="B38" s="127"/>
      <c r="C38" s="128">
        <v>476</v>
      </c>
      <c r="D38" s="129">
        <v>36669</v>
      </c>
      <c r="E38" s="248" t="s">
        <v>785</v>
      </c>
      <c r="F38" s="248" t="s">
        <v>777</v>
      </c>
      <c r="G38" s="223">
        <v>432</v>
      </c>
      <c r="H38" s="223">
        <v>430</v>
      </c>
      <c r="I38" s="223">
        <v>437</v>
      </c>
      <c r="J38" s="402">
        <v>437</v>
      </c>
      <c r="K38" s="223"/>
      <c r="L38" s="223"/>
      <c r="M38" s="223"/>
      <c r="N38" s="402">
        <v>437</v>
      </c>
      <c r="O38" s="130"/>
    </row>
    <row r="39" spans="1:15" s="112" customFormat="1" ht="24" customHeight="1">
      <c r="A39" s="126">
        <v>32</v>
      </c>
      <c r="B39" s="127"/>
      <c r="C39" s="128">
        <v>467</v>
      </c>
      <c r="D39" s="129">
        <v>36054</v>
      </c>
      <c r="E39" s="248" t="s">
        <v>776</v>
      </c>
      <c r="F39" s="248" t="s">
        <v>777</v>
      </c>
      <c r="G39" s="223">
        <v>418</v>
      </c>
      <c r="H39" s="223">
        <v>426</v>
      </c>
      <c r="I39" s="223" t="s">
        <v>915</v>
      </c>
      <c r="J39" s="402">
        <v>426</v>
      </c>
      <c r="K39" s="223"/>
      <c r="L39" s="223"/>
      <c r="M39" s="223"/>
      <c r="N39" s="402">
        <v>426</v>
      </c>
      <c r="O39" s="130"/>
    </row>
    <row r="40" spans="1:15" s="112" customFormat="1" ht="24" customHeight="1">
      <c r="A40" s="126"/>
      <c r="B40" s="127"/>
      <c r="C40" s="128">
        <v>475</v>
      </c>
      <c r="D40" s="129">
        <v>35832</v>
      </c>
      <c r="E40" s="248" t="s">
        <v>784</v>
      </c>
      <c r="F40" s="248" t="s">
        <v>777</v>
      </c>
      <c r="G40" s="223" t="s">
        <v>915</v>
      </c>
      <c r="H40" s="223" t="s">
        <v>915</v>
      </c>
      <c r="I40" s="223" t="s">
        <v>915</v>
      </c>
      <c r="J40" s="402">
        <v>0</v>
      </c>
      <c r="K40" s="223"/>
      <c r="L40" s="223"/>
      <c r="M40" s="223"/>
      <c r="N40" s="402" t="s">
        <v>916</v>
      </c>
      <c r="O40" s="130"/>
    </row>
    <row r="41" spans="1:15" s="112" customFormat="1" ht="24" customHeight="1">
      <c r="A41" s="126"/>
      <c r="B41" s="127"/>
      <c r="C41" s="128">
        <v>391</v>
      </c>
      <c r="D41" s="129">
        <v>35469</v>
      </c>
      <c r="E41" s="248" t="s">
        <v>691</v>
      </c>
      <c r="F41" s="248" t="s">
        <v>682</v>
      </c>
      <c r="G41" s="223" t="s">
        <v>915</v>
      </c>
      <c r="H41" s="223" t="s">
        <v>915</v>
      </c>
      <c r="I41" s="223" t="s">
        <v>915</v>
      </c>
      <c r="J41" s="406">
        <v>0</v>
      </c>
      <c r="K41" s="407"/>
      <c r="L41" s="407"/>
      <c r="M41" s="407"/>
      <c r="N41" s="406" t="s">
        <v>916</v>
      </c>
      <c r="O41" s="130"/>
    </row>
    <row r="42" spans="1:16" s="112" customFormat="1" ht="24" customHeight="1">
      <c r="A42" s="126"/>
      <c r="B42" s="127"/>
      <c r="C42" s="128">
        <v>409</v>
      </c>
      <c r="D42" s="129">
        <v>35591</v>
      </c>
      <c r="E42" s="248" t="s">
        <v>711</v>
      </c>
      <c r="F42" s="248" t="s">
        <v>705</v>
      </c>
      <c r="G42" s="223"/>
      <c r="H42" s="223"/>
      <c r="I42" s="223"/>
      <c r="J42" s="402">
        <v>0</v>
      </c>
      <c r="K42" s="223"/>
      <c r="L42" s="223"/>
      <c r="M42" s="223"/>
      <c r="N42" s="402" t="s">
        <v>901</v>
      </c>
      <c r="O42" s="130"/>
      <c r="P42" s="113"/>
    </row>
    <row r="43" spans="1:15" s="112" customFormat="1" ht="24" customHeight="1">
      <c r="A43" s="126"/>
      <c r="B43" s="127"/>
      <c r="C43" s="128">
        <v>454</v>
      </c>
      <c r="D43" s="129">
        <v>35512</v>
      </c>
      <c r="E43" s="248" t="s">
        <v>761</v>
      </c>
      <c r="F43" s="248" t="s">
        <v>751</v>
      </c>
      <c r="G43" s="223"/>
      <c r="H43" s="223"/>
      <c r="I43" s="223"/>
      <c r="J43" s="406">
        <v>0</v>
      </c>
      <c r="K43" s="407"/>
      <c r="L43" s="407"/>
      <c r="M43" s="407"/>
      <c r="N43" s="406" t="s">
        <v>901</v>
      </c>
      <c r="O43" s="130"/>
    </row>
    <row r="44" spans="1:15" s="112" customFormat="1" ht="24" customHeight="1">
      <c r="A44" s="126"/>
      <c r="B44" s="127"/>
      <c r="C44" s="128">
        <v>444</v>
      </c>
      <c r="D44" s="129">
        <v>35496</v>
      </c>
      <c r="E44" s="248" t="s">
        <v>750</v>
      </c>
      <c r="F44" s="248" t="s">
        <v>751</v>
      </c>
      <c r="G44" s="223"/>
      <c r="H44" s="223"/>
      <c r="I44" s="223"/>
      <c r="J44" s="406">
        <v>0</v>
      </c>
      <c r="K44" s="407"/>
      <c r="L44" s="407"/>
      <c r="M44" s="407"/>
      <c r="N44" s="406" t="s">
        <v>901</v>
      </c>
      <c r="O44" s="130"/>
    </row>
    <row r="45" spans="1:15" s="112" customFormat="1" ht="24" customHeight="1">
      <c r="A45" s="126"/>
      <c r="B45" s="127"/>
      <c r="C45" s="128">
        <v>281</v>
      </c>
      <c r="D45" s="129">
        <v>35475</v>
      </c>
      <c r="E45" s="248" t="s">
        <v>571</v>
      </c>
      <c r="F45" s="248" t="s">
        <v>566</v>
      </c>
      <c r="G45" s="223"/>
      <c r="H45" s="223"/>
      <c r="I45" s="223"/>
      <c r="J45" s="406">
        <v>0</v>
      </c>
      <c r="K45" s="407"/>
      <c r="L45" s="407"/>
      <c r="M45" s="407"/>
      <c r="N45" s="406" t="s">
        <v>901</v>
      </c>
      <c r="O45" s="130"/>
    </row>
    <row r="46" spans="1:15" s="112" customFormat="1" ht="24" customHeight="1">
      <c r="A46" s="126"/>
      <c r="B46" s="127"/>
      <c r="C46" s="128">
        <v>284</v>
      </c>
      <c r="D46" s="129">
        <v>35309</v>
      </c>
      <c r="E46" s="248" t="s">
        <v>574</v>
      </c>
      <c r="F46" s="248" t="s">
        <v>566</v>
      </c>
      <c r="G46" s="223"/>
      <c r="H46" s="223"/>
      <c r="I46" s="223"/>
      <c r="J46" s="406">
        <v>0</v>
      </c>
      <c r="K46" s="407"/>
      <c r="L46" s="407"/>
      <c r="M46" s="407"/>
      <c r="N46" s="406" t="s">
        <v>901</v>
      </c>
      <c r="O46" s="130"/>
    </row>
    <row r="47" spans="1:15" s="112" customFormat="1" ht="24" customHeight="1">
      <c r="A47" s="126"/>
      <c r="B47" s="127"/>
      <c r="C47" s="128">
        <v>443</v>
      </c>
      <c r="D47" s="129">
        <v>35074</v>
      </c>
      <c r="E47" s="248" t="s">
        <v>749</v>
      </c>
      <c r="F47" s="248" t="s">
        <v>740</v>
      </c>
      <c r="G47" s="223"/>
      <c r="H47" s="223"/>
      <c r="I47" s="223"/>
      <c r="J47" s="406">
        <v>0</v>
      </c>
      <c r="K47" s="407"/>
      <c r="L47" s="407"/>
      <c r="M47" s="407"/>
      <c r="N47" s="406" t="s">
        <v>901</v>
      </c>
      <c r="O47" s="130"/>
    </row>
    <row r="48" spans="1:15" s="116" customFormat="1" ht="9" customHeight="1">
      <c r="A48" s="114"/>
      <c r="B48" s="114"/>
      <c r="C48" s="114"/>
      <c r="D48" s="115"/>
      <c r="E48" s="114"/>
      <c r="N48" s="117"/>
      <c r="O48" s="114"/>
    </row>
    <row r="49" spans="1:15" s="116" customFormat="1" ht="25.5" customHeight="1">
      <c r="A49" s="528" t="s">
        <v>4</v>
      </c>
      <c r="B49" s="528"/>
      <c r="C49" s="528"/>
      <c r="D49" s="528"/>
      <c r="E49" s="118" t="s">
        <v>0</v>
      </c>
      <c r="F49" s="118" t="s">
        <v>1</v>
      </c>
      <c r="G49" s="529" t="s">
        <v>2</v>
      </c>
      <c r="H49" s="529"/>
      <c r="I49" s="529"/>
      <c r="J49" s="529"/>
      <c r="K49" s="529"/>
      <c r="L49" s="529"/>
      <c r="M49" s="118"/>
      <c r="N49" s="529" t="s">
        <v>3</v>
      </c>
      <c r="O49" s="529"/>
    </row>
  </sheetData>
  <sheetProtection/>
  <mergeCells count="24">
    <mergeCell ref="A1:O1"/>
    <mergeCell ref="A2:O2"/>
    <mergeCell ref="A3:C3"/>
    <mergeCell ref="D3:E3"/>
    <mergeCell ref="G3:H3"/>
    <mergeCell ref="I3:J3"/>
    <mergeCell ref="K3:O3"/>
    <mergeCell ref="A4:C4"/>
    <mergeCell ref="D4:E4"/>
    <mergeCell ref="I4:J4"/>
    <mergeCell ref="K4:O4"/>
    <mergeCell ref="M5:O5"/>
    <mergeCell ref="A6:A7"/>
    <mergeCell ref="B6:B7"/>
    <mergeCell ref="C6:C7"/>
    <mergeCell ref="D6:D7"/>
    <mergeCell ref="E6:E7"/>
    <mergeCell ref="F6:F7"/>
    <mergeCell ref="G6:M6"/>
    <mergeCell ref="N6:N7"/>
    <mergeCell ref="O6:O7"/>
    <mergeCell ref="A49:D49"/>
    <mergeCell ref="G49:L49"/>
    <mergeCell ref="N49:O49"/>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6"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BQ37"/>
  <sheetViews>
    <sheetView view="pageBreakPreview" zoomScale="40" zoomScaleNormal="50" zoomScaleSheetLayoutView="40" workbookViewId="0" topLeftCell="A1">
      <selection activeCell="E13" sqref="E13"/>
    </sheetView>
  </sheetViews>
  <sheetFormatPr defaultColWidth="9.140625" defaultRowHeight="12.75"/>
  <cols>
    <col min="1" max="1" width="8.421875" style="35" customWidth="1"/>
    <col min="2" max="2" width="20.00390625" style="35" hidden="1" customWidth="1"/>
    <col min="3" max="3" width="9.57421875" style="35" customWidth="1"/>
    <col min="4" max="4" width="20.140625" style="80" customWidth="1"/>
    <col min="5" max="5" width="41.00390625" style="35" customWidth="1"/>
    <col min="6" max="6" width="21.28125" style="35" bestFit="1" customWidth="1"/>
    <col min="7" max="7" width="5.57421875" style="77" bestFit="1" customWidth="1"/>
    <col min="8" max="66" width="4.7109375" style="77" customWidth="1"/>
    <col min="67" max="67" width="10.8515625" style="81" customWidth="1"/>
    <col min="68" max="68" width="10.8515625" style="82" customWidth="1"/>
    <col min="69" max="69" width="12.28125" style="35" customWidth="1"/>
    <col min="70" max="16384" width="9.140625" style="77" customWidth="1"/>
  </cols>
  <sheetData>
    <row r="1" spans="1:69" s="10" customFormat="1" ht="48.75" customHeight="1">
      <c r="A1" s="559" t="str">
        <f>('YARIŞMA BİLGİLERİ'!A2)</f>
        <v>Türkiye Atletizm Federasyonu
İstanbul Atletizm İl Temsilciliği</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c r="BJ1" s="559"/>
      <c r="BK1" s="559"/>
      <c r="BL1" s="559"/>
      <c r="BM1" s="559"/>
      <c r="BN1" s="559"/>
      <c r="BO1" s="559"/>
      <c r="BP1" s="559"/>
      <c r="BQ1" s="559"/>
    </row>
    <row r="2" spans="1:69" s="10" customFormat="1" ht="36.75" customHeight="1">
      <c r="A2" s="560" t="str">
        <f>'YARIŞMA BİLGİLERİ'!F19</f>
        <v>Türkiye Yıldızlar Salon Şampiyonası</v>
      </c>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c r="AW2" s="560"/>
      <c r="AX2" s="560"/>
      <c r="AY2" s="560"/>
      <c r="AZ2" s="560"/>
      <c r="BA2" s="560"/>
      <c r="BB2" s="560"/>
      <c r="BC2" s="560"/>
      <c r="BD2" s="560"/>
      <c r="BE2" s="560"/>
      <c r="BF2" s="560"/>
      <c r="BG2" s="560"/>
      <c r="BH2" s="560"/>
      <c r="BI2" s="560"/>
      <c r="BJ2" s="560"/>
      <c r="BK2" s="560"/>
      <c r="BL2" s="560"/>
      <c r="BM2" s="560"/>
      <c r="BN2" s="560"/>
      <c r="BO2" s="560"/>
      <c r="BP2" s="560"/>
      <c r="BQ2" s="560"/>
    </row>
    <row r="3" spans="1:69" s="92" customFormat="1" ht="23.25" customHeight="1">
      <c r="A3" s="561" t="s">
        <v>299</v>
      </c>
      <c r="B3" s="561"/>
      <c r="C3" s="561"/>
      <c r="D3" s="561"/>
      <c r="E3" s="562" t="str">
        <f>'YARIŞMA PROGRAMI'!C12</f>
        <v>Yüksek  Atlama</v>
      </c>
      <c r="F3" s="562"/>
      <c r="G3" s="90"/>
      <c r="H3" s="90"/>
      <c r="I3" s="90"/>
      <c r="J3" s="90"/>
      <c r="K3" s="90"/>
      <c r="L3" s="90"/>
      <c r="M3" s="90"/>
      <c r="N3" s="90"/>
      <c r="O3" s="90"/>
      <c r="P3" s="90"/>
      <c r="Q3" s="90"/>
      <c r="R3" s="90"/>
      <c r="S3" s="90"/>
      <c r="T3" s="90"/>
      <c r="U3" s="563"/>
      <c r="V3" s="563"/>
      <c r="W3" s="563"/>
      <c r="X3" s="563"/>
      <c r="Y3" s="90"/>
      <c r="Z3" s="90"/>
      <c r="AA3" s="561" t="s">
        <v>293</v>
      </c>
      <c r="AB3" s="561"/>
      <c r="AC3" s="561"/>
      <c r="AD3" s="561"/>
      <c r="AE3" s="561"/>
      <c r="AF3" s="564" t="str">
        <f>'YARIŞMA PROGRAMI'!D12</f>
        <v>1.75m</v>
      </c>
      <c r="AG3" s="564"/>
      <c r="AH3" s="564"/>
      <c r="AI3" s="564"/>
      <c r="AJ3" s="564"/>
      <c r="AK3" s="90"/>
      <c r="AL3" s="90"/>
      <c r="AM3" s="90"/>
      <c r="AN3" s="90"/>
      <c r="AO3" s="90"/>
      <c r="AP3" s="90"/>
      <c r="AQ3" s="90"/>
      <c r="AR3" s="91"/>
      <c r="AS3" s="91"/>
      <c r="AT3" s="91"/>
      <c r="AU3" s="91"/>
      <c r="AV3" s="91"/>
      <c r="AW3" s="561" t="s">
        <v>295</v>
      </c>
      <c r="AX3" s="561"/>
      <c r="AY3" s="561"/>
      <c r="AZ3" s="561"/>
      <c r="BA3" s="561"/>
      <c r="BB3" s="561"/>
      <c r="BC3" s="565" t="str">
        <f>'YARIŞMA PROGRAMI'!E12</f>
        <v>Ümit Tan  2.11</v>
      </c>
      <c r="BD3" s="565"/>
      <c r="BE3" s="565"/>
      <c r="BF3" s="565"/>
      <c r="BG3" s="565"/>
      <c r="BH3" s="565"/>
      <c r="BI3" s="565"/>
      <c r="BJ3" s="565"/>
      <c r="BK3" s="565"/>
      <c r="BL3" s="565"/>
      <c r="BM3" s="565"/>
      <c r="BN3" s="565"/>
      <c r="BO3" s="565"/>
      <c r="BP3" s="565"/>
      <c r="BQ3" s="565"/>
    </row>
    <row r="4" spans="1:69" s="92" customFormat="1" ht="23.25" customHeight="1">
      <c r="A4" s="552" t="s">
        <v>301</v>
      </c>
      <c r="B4" s="552"/>
      <c r="C4" s="552"/>
      <c r="D4" s="552"/>
      <c r="E4" s="553" t="str">
        <f>'YARIŞMA BİLGİLERİ'!F21</f>
        <v>Yıldız Erkekler</v>
      </c>
      <c r="F4" s="55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552" t="s">
        <v>294</v>
      </c>
      <c r="AX4" s="552"/>
      <c r="AY4" s="552"/>
      <c r="AZ4" s="552"/>
      <c r="BA4" s="552"/>
      <c r="BB4" s="552"/>
      <c r="BC4" s="555" t="str">
        <f>'YARIŞMA PROGRAMI'!B12</f>
        <v>19 Ocak 2013 - 14.15</v>
      </c>
      <c r="BD4" s="555"/>
      <c r="BE4" s="555"/>
      <c r="BF4" s="555"/>
      <c r="BG4" s="555"/>
      <c r="BH4" s="555"/>
      <c r="BI4" s="555"/>
      <c r="BJ4" s="555"/>
      <c r="BK4" s="555"/>
      <c r="BL4" s="555"/>
      <c r="BM4" s="555"/>
      <c r="BN4" s="555"/>
      <c r="BO4" s="555"/>
      <c r="BP4" s="555"/>
      <c r="BQ4" s="555"/>
    </row>
    <row r="5" spans="1:69" s="10" customFormat="1" ht="30" customHeight="1">
      <c r="A5" s="83"/>
      <c r="B5" s="83"/>
      <c r="C5" s="83"/>
      <c r="D5" s="84"/>
      <c r="E5" s="85"/>
      <c r="F5" s="86"/>
      <c r="G5" s="87"/>
      <c r="H5" s="87"/>
      <c r="I5" s="87"/>
      <c r="J5" s="87"/>
      <c r="K5" s="83"/>
      <c r="L5" s="83"/>
      <c r="M5" s="83"/>
      <c r="N5" s="83"/>
      <c r="O5" s="83"/>
      <c r="P5" s="83"/>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554">
        <f ca="1">NOW()</f>
        <v>41293.82844861111</v>
      </c>
      <c r="BP5" s="554"/>
      <c r="BQ5" s="554"/>
    </row>
    <row r="6" spans="1:69" ht="22.5" customHeight="1">
      <c r="A6" s="556" t="s">
        <v>6</v>
      </c>
      <c r="B6" s="558"/>
      <c r="C6" s="556" t="s">
        <v>219</v>
      </c>
      <c r="D6" s="556" t="s">
        <v>22</v>
      </c>
      <c r="E6" s="556" t="s">
        <v>7</v>
      </c>
      <c r="F6" s="556" t="s">
        <v>50</v>
      </c>
      <c r="G6" s="551" t="s">
        <v>23</v>
      </c>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I6" s="551"/>
      <c r="AJ6" s="551"/>
      <c r="AK6" s="551"/>
      <c r="AL6" s="551"/>
      <c r="AM6" s="551"/>
      <c r="AN6" s="551"/>
      <c r="AO6" s="551"/>
      <c r="AP6" s="551"/>
      <c r="AQ6" s="551"/>
      <c r="AR6" s="551"/>
      <c r="AS6" s="551"/>
      <c r="AT6" s="551"/>
      <c r="AU6" s="551"/>
      <c r="AV6" s="551"/>
      <c r="AW6" s="551"/>
      <c r="AX6" s="551"/>
      <c r="AY6" s="551"/>
      <c r="AZ6" s="551"/>
      <c r="BA6" s="551"/>
      <c r="BB6" s="551"/>
      <c r="BC6" s="551"/>
      <c r="BD6" s="551"/>
      <c r="BE6" s="551"/>
      <c r="BF6" s="551"/>
      <c r="BG6" s="551"/>
      <c r="BH6" s="551"/>
      <c r="BI6" s="551"/>
      <c r="BJ6" s="551"/>
      <c r="BK6" s="551"/>
      <c r="BL6" s="551"/>
      <c r="BM6" s="551"/>
      <c r="BN6" s="551"/>
      <c r="BO6" s="548" t="s">
        <v>8</v>
      </c>
      <c r="BP6" s="549"/>
      <c r="BQ6" s="550"/>
    </row>
    <row r="7" spans="1:69" ht="54.75" customHeight="1">
      <c r="A7" s="557"/>
      <c r="B7" s="558"/>
      <c r="C7" s="557"/>
      <c r="D7" s="557"/>
      <c r="E7" s="557"/>
      <c r="F7" s="557"/>
      <c r="G7" s="547">
        <v>160</v>
      </c>
      <c r="H7" s="547"/>
      <c r="I7" s="547"/>
      <c r="J7" s="547">
        <v>165</v>
      </c>
      <c r="K7" s="547"/>
      <c r="L7" s="547"/>
      <c r="M7" s="547">
        <v>170</v>
      </c>
      <c r="N7" s="547"/>
      <c r="O7" s="547"/>
      <c r="P7" s="547">
        <v>175</v>
      </c>
      <c r="Q7" s="547"/>
      <c r="R7" s="547"/>
      <c r="S7" s="547">
        <v>180</v>
      </c>
      <c r="T7" s="547"/>
      <c r="U7" s="547"/>
      <c r="V7" s="547">
        <v>183</v>
      </c>
      <c r="W7" s="547"/>
      <c r="X7" s="547"/>
      <c r="Y7" s="547">
        <v>186</v>
      </c>
      <c r="Z7" s="547"/>
      <c r="AA7" s="547"/>
      <c r="AB7" s="547">
        <v>189</v>
      </c>
      <c r="AC7" s="547"/>
      <c r="AD7" s="547"/>
      <c r="AE7" s="547">
        <v>192</v>
      </c>
      <c r="AF7" s="547"/>
      <c r="AG7" s="547"/>
      <c r="AH7" s="547">
        <v>195</v>
      </c>
      <c r="AI7" s="547"/>
      <c r="AJ7" s="547"/>
      <c r="AK7" s="547">
        <v>198</v>
      </c>
      <c r="AL7" s="547"/>
      <c r="AM7" s="547"/>
      <c r="AN7" s="547">
        <v>201</v>
      </c>
      <c r="AO7" s="547"/>
      <c r="AP7" s="547"/>
      <c r="AQ7" s="547">
        <v>204</v>
      </c>
      <c r="AR7" s="547"/>
      <c r="AS7" s="547"/>
      <c r="AT7" s="547">
        <v>211</v>
      </c>
      <c r="AU7" s="547"/>
      <c r="AV7" s="547"/>
      <c r="AW7" s="547">
        <v>216</v>
      </c>
      <c r="AX7" s="547"/>
      <c r="AY7" s="547"/>
      <c r="AZ7" s="547">
        <v>222</v>
      </c>
      <c r="BA7" s="547"/>
      <c r="BB7" s="547"/>
      <c r="BC7" s="547">
        <v>225</v>
      </c>
      <c r="BD7" s="547"/>
      <c r="BE7" s="547"/>
      <c r="BF7" s="547"/>
      <c r="BG7" s="547"/>
      <c r="BH7" s="547"/>
      <c r="BI7" s="547"/>
      <c r="BJ7" s="547"/>
      <c r="BK7" s="547"/>
      <c r="BL7" s="547"/>
      <c r="BM7" s="547"/>
      <c r="BN7" s="547"/>
      <c r="BO7" s="548"/>
      <c r="BP7" s="549"/>
      <c r="BQ7" s="550"/>
    </row>
    <row r="8" spans="1:69" s="20" customFormat="1" ht="47.25" customHeight="1">
      <c r="A8" s="379">
        <v>1</v>
      </c>
      <c r="B8" s="222" t="s">
        <v>331</v>
      </c>
      <c r="C8" s="372">
        <v>413</v>
      </c>
      <c r="D8" s="373">
        <v>35106</v>
      </c>
      <c r="E8" s="374" t="s">
        <v>715</v>
      </c>
      <c r="F8" s="374" t="s">
        <v>705</v>
      </c>
      <c r="G8" s="367"/>
      <c r="H8" s="367"/>
      <c r="I8" s="367"/>
      <c r="J8" s="368"/>
      <c r="K8" s="367"/>
      <c r="L8" s="367"/>
      <c r="M8" s="367"/>
      <c r="N8" s="368"/>
      <c r="O8" s="367"/>
      <c r="P8" s="367"/>
      <c r="Q8" s="367"/>
      <c r="R8" s="367"/>
      <c r="S8" s="367" t="s">
        <v>911</v>
      </c>
      <c r="T8" s="367"/>
      <c r="U8" s="367"/>
      <c r="V8" s="367" t="s">
        <v>372</v>
      </c>
      <c r="W8" s="367"/>
      <c r="X8" s="367"/>
      <c r="Y8" s="367" t="s">
        <v>911</v>
      </c>
      <c r="Z8" s="367"/>
      <c r="AA8" s="367"/>
      <c r="AB8" s="367" t="s">
        <v>911</v>
      </c>
      <c r="AC8" s="367"/>
      <c r="AD8" s="367"/>
      <c r="AE8" s="367" t="s">
        <v>912</v>
      </c>
      <c r="AF8" s="367" t="s">
        <v>911</v>
      </c>
      <c r="AG8" s="367"/>
      <c r="AH8" s="367" t="s">
        <v>912</v>
      </c>
      <c r="AI8" s="367" t="s">
        <v>912</v>
      </c>
      <c r="AJ8" s="367" t="s">
        <v>912</v>
      </c>
      <c r="AK8" s="367"/>
      <c r="AL8" s="367"/>
      <c r="AM8" s="367"/>
      <c r="AN8" s="367"/>
      <c r="AO8" s="367"/>
      <c r="AP8" s="367"/>
      <c r="AQ8" s="367"/>
      <c r="AR8" s="367"/>
      <c r="AS8" s="367"/>
      <c r="AT8" s="367"/>
      <c r="AU8" s="369"/>
      <c r="AV8" s="369"/>
      <c r="AW8" s="369"/>
      <c r="AX8" s="369"/>
      <c r="AY8" s="369"/>
      <c r="AZ8" s="369"/>
      <c r="BA8" s="369"/>
      <c r="BB8" s="369"/>
      <c r="BC8" s="369"/>
      <c r="BD8" s="369"/>
      <c r="BE8" s="369"/>
      <c r="BF8" s="369"/>
      <c r="BG8" s="369"/>
      <c r="BH8" s="369"/>
      <c r="BI8" s="369"/>
      <c r="BJ8" s="369"/>
      <c r="BK8" s="369"/>
      <c r="BL8" s="369"/>
      <c r="BM8" s="369"/>
      <c r="BN8" s="369"/>
      <c r="BO8" s="370">
        <v>192</v>
      </c>
      <c r="BP8" s="370"/>
      <c r="BQ8" s="370"/>
    </row>
    <row r="9" spans="1:69" s="20" customFormat="1" ht="47.25" customHeight="1">
      <c r="A9" s="379">
        <v>2</v>
      </c>
      <c r="B9" s="222" t="s">
        <v>342</v>
      </c>
      <c r="C9" s="372">
        <v>382</v>
      </c>
      <c r="D9" s="373">
        <v>35622</v>
      </c>
      <c r="E9" s="374" t="s">
        <v>681</v>
      </c>
      <c r="F9" s="374" t="s">
        <v>682</v>
      </c>
      <c r="G9" s="367"/>
      <c r="H9" s="367"/>
      <c r="I9" s="367"/>
      <c r="J9" s="368"/>
      <c r="K9" s="367"/>
      <c r="L9" s="367"/>
      <c r="M9" s="367" t="s">
        <v>911</v>
      </c>
      <c r="N9" s="368"/>
      <c r="O9" s="367"/>
      <c r="P9" s="367" t="s">
        <v>911</v>
      </c>
      <c r="Q9" s="367"/>
      <c r="R9" s="367"/>
      <c r="S9" s="367" t="s">
        <v>911</v>
      </c>
      <c r="T9" s="367"/>
      <c r="U9" s="367"/>
      <c r="V9" s="367" t="s">
        <v>911</v>
      </c>
      <c r="W9" s="367"/>
      <c r="X9" s="367"/>
      <c r="Y9" s="367" t="s">
        <v>911</v>
      </c>
      <c r="Z9" s="367"/>
      <c r="AA9" s="367"/>
      <c r="AB9" s="367" t="s">
        <v>911</v>
      </c>
      <c r="AC9" s="367"/>
      <c r="AD9" s="367"/>
      <c r="AE9" s="367" t="s">
        <v>912</v>
      </c>
      <c r="AF9" s="367" t="s">
        <v>912</v>
      </c>
      <c r="AG9" s="367" t="s">
        <v>912</v>
      </c>
      <c r="AH9" s="367"/>
      <c r="AI9" s="367"/>
      <c r="AJ9" s="367"/>
      <c r="AK9" s="367"/>
      <c r="AL9" s="367"/>
      <c r="AM9" s="367"/>
      <c r="AN9" s="367"/>
      <c r="AO9" s="367"/>
      <c r="AP9" s="367"/>
      <c r="AQ9" s="367"/>
      <c r="AR9" s="367"/>
      <c r="AS9" s="367"/>
      <c r="AT9" s="367"/>
      <c r="AU9" s="369"/>
      <c r="AV9" s="369"/>
      <c r="AW9" s="369"/>
      <c r="AX9" s="369"/>
      <c r="AY9" s="369"/>
      <c r="AZ9" s="369"/>
      <c r="BA9" s="369"/>
      <c r="BB9" s="369"/>
      <c r="BC9" s="369"/>
      <c r="BD9" s="369"/>
      <c r="BE9" s="369"/>
      <c r="BF9" s="369"/>
      <c r="BG9" s="369"/>
      <c r="BH9" s="369"/>
      <c r="BI9" s="369"/>
      <c r="BJ9" s="369"/>
      <c r="BK9" s="369"/>
      <c r="BL9" s="369"/>
      <c r="BM9" s="369"/>
      <c r="BN9" s="369"/>
      <c r="BO9" s="370">
        <v>189</v>
      </c>
      <c r="BP9" s="370"/>
      <c r="BQ9" s="370"/>
    </row>
    <row r="10" spans="1:69" s="20" customFormat="1" ht="47.25" customHeight="1">
      <c r="A10" s="379">
        <v>3</v>
      </c>
      <c r="B10" s="222" t="s">
        <v>330</v>
      </c>
      <c r="C10" s="372">
        <v>292</v>
      </c>
      <c r="D10" s="373">
        <v>35698</v>
      </c>
      <c r="E10" s="374" t="s">
        <v>580</v>
      </c>
      <c r="F10" s="374" t="s">
        <v>566</v>
      </c>
      <c r="G10" s="367"/>
      <c r="H10" s="367"/>
      <c r="I10" s="367"/>
      <c r="J10" s="368"/>
      <c r="K10" s="367"/>
      <c r="L10" s="367"/>
      <c r="M10" s="367"/>
      <c r="N10" s="368"/>
      <c r="O10" s="367"/>
      <c r="P10" s="367" t="s">
        <v>911</v>
      </c>
      <c r="Q10" s="367"/>
      <c r="R10" s="367"/>
      <c r="S10" s="367" t="s">
        <v>911</v>
      </c>
      <c r="T10" s="367"/>
      <c r="U10" s="367"/>
      <c r="V10" s="367" t="s">
        <v>912</v>
      </c>
      <c r="W10" s="367" t="s">
        <v>911</v>
      </c>
      <c r="X10" s="367"/>
      <c r="Y10" s="367" t="s">
        <v>372</v>
      </c>
      <c r="Z10" s="367"/>
      <c r="AA10" s="367"/>
      <c r="AB10" s="367" t="s">
        <v>911</v>
      </c>
      <c r="AC10" s="367"/>
      <c r="AD10" s="367"/>
      <c r="AE10" s="367" t="s">
        <v>912</v>
      </c>
      <c r="AF10" s="367" t="s">
        <v>912</v>
      </c>
      <c r="AG10" s="367" t="s">
        <v>912</v>
      </c>
      <c r="AH10" s="367"/>
      <c r="AI10" s="367"/>
      <c r="AJ10" s="367"/>
      <c r="AK10" s="367"/>
      <c r="AL10" s="367"/>
      <c r="AM10" s="367"/>
      <c r="AN10" s="367"/>
      <c r="AO10" s="367"/>
      <c r="AP10" s="367"/>
      <c r="AQ10" s="367"/>
      <c r="AR10" s="367"/>
      <c r="AS10" s="367"/>
      <c r="AT10" s="367"/>
      <c r="AU10" s="369"/>
      <c r="AV10" s="369"/>
      <c r="AW10" s="369"/>
      <c r="AX10" s="369"/>
      <c r="AY10" s="369"/>
      <c r="AZ10" s="369"/>
      <c r="BA10" s="369"/>
      <c r="BB10" s="369"/>
      <c r="BC10" s="369"/>
      <c r="BD10" s="369"/>
      <c r="BE10" s="369"/>
      <c r="BF10" s="369"/>
      <c r="BG10" s="369"/>
      <c r="BH10" s="369"/>
      <c r="BI10" s="369"/>
      <c r="BJ10" s="369"/>
      <c r="BK10" s="369"/>
      <c r="BL10" s="369"/>
      <c r="BM10" s="369"/>
      <c r="BN10" s="369"/>
      <c r="BO10" s="370">
        <v>189</v>
      </c>
      <c r="BP10" s="370"/>
      <c r="BQ10" s="370"/>
    </row>
    <row r="11" spans="1:69" s="20" customFormat="1" ht="47.25" customHeight="1">
      <c r="A11" s="379">
        <v>3</v>
      </c>
      <c r="B11" s="222" t="s">
        <v>341</v>
      </c>
      <c r="C11" s="372">
        <v>298</v>
      </c>
      <c r="D11" s="373">
        <v>35887</v>
      </c>
      <c r="E11" s="374" t="s">
        <v>587</v>
      </c>
      <c r="F11" s="374" t="s">
        <v>588</v>
      </c>
      <c r="G11" s="367"/>
      <c r="H11" s="367"/>
      <c r="I11" s="367"/>
      <c r="J11" s="368"/>
      <c r="K11" s="367"/>
      <c r="L11" s="367"/>
      <c r="M11" s="367"/>
      <c r="N11" s="368"/>
      <c r="O11" s="367"/>
      <c r="P11" s="367" t="s">
        <v>911</v>
      </c>
      <c r="Q11" s="367"/>
      <c r="R11" s="367"/>
      <c r="S11" s="367" t="s">
        <v>911</v>
      </c>
      <c r="T11" s="367"/>
      <c r="U11" s="367"/>
      <c r="V11" s="367" t="s">
        <v>911</v>
      </c>
      <c r="W11" s="367"/>
      <c r="X11" s="367"/>
      <c r="Y11" s="367" t="s">
        <v>912</v>
      </c>
      <c r="Z11" s="367" t="s">
        <v>911</v>
      </c>
      <c r="AA11" s="367"/>
      <c r="AB11" s="367" t="s">
        <v>911</v>
      </c>
      <c r="AC11" s="367"/>
      <c r="AD11" s="367"/>
      <c r="AE11" s="367" t="s">
        <v>912</v>
      </c>
      <c r="AF11" s="367" t="s">
        <v>912</v>
      </c>
      <c r="AG11" s="367" t="s">
        <v>912</v>
      </c>
      <c r="AH11" s="367"/>
      <c r="AI11" s="367"/>
      <c r="AJ11" s="367"/>
      <c r="AK11" s="367"/>
      <c r="AL11" s="367"/>
      <c r="AM11" s="367"/>
      <c r="AN11" s="367"/>
      <c r="AO11" s="367"/>
      <c r="AP11" s="367"/>
      <c r="AQ11" s="367"/>
      <c r="AR11" s="367"/>
      <c r="AS11" s="367"/>
      <c r="AT11" s="367"/>
      <c r="AU11" s="369"/>
      <c r="AV11" s="369"/>
      <c r="AW11" s="369"/>
      <c r="AX11" s="369"/>
      <c r="AY11" s="369"/>
      <c r="AZ11" s="369"/>
      <c r="BA11" s="369"/>
      <c r="BB11" s="369"/>
      <c r="BC11" s="369"/>
      <c r="BD11" s="369"/>
      <c r="BE11" s="369"/>
      <c r="BF11" s="369"/>
      <c r="BG11" s="369"/>
      <c r="BH11" s="369"/>
      <c r="BI11" s="369"/>
      <c r="BJ11" s="369"/>
      <c r="BK11" s="369"/>
      <c r="BL11" s="369"/>
      <c r="BM11" s="369"/>
      <c r="BN11" s="369"/>
      <c r="BO11" s="370">
        <v>189</v>
      </c>
      <c r="BP11" s="370"/>
      <c r="BQ11" s="370"/>
    </row>
    <row r="12" spans="1:69" s="20" customFormat="1" ht="47.25" customHeight="1">
      <c r="A12" s="379">
        <v>5</v>
      </c>
      <c r="B12" s="222" t="s">
        <v>329</v>
      </c>
      <c r="C12" s="372">
        <v>279</v>
      </c>
      <c r="D12" s="373">
        <v>35851</v>
      </c>
      <c r="E12" s="374" t="s">
        <v>569</v>
      </c>
      <c r="F12" s="374" t="s">
        <v>566</v>
      </c>
      <c r="G12" s="367" t="s">
        <v>911</v>
      </c>
      <c r="H12" s="367"/>
      <c r="I12" s="367"/>
      <c r="J12" s="368" t="s">
        <v>911</v>
      </c>
      <c r="K12" s="367"/>
      <c r="L12" s="367"/>
      <c r="M12" s="367" t="s">
        <v>911</v>
      </c>
      <c r="N12" s="368"/>
      <c r="O12" s="367"/>
      <c r="P12" s="367" t="s">
        <v>911</v>
      </c>
      <c r="Q12" s="367"/>
      <c r="R12" s="367"/>
      <c r="S12" s="367" t="s">
        <v>911</v>
      </c>
      <c r="T12" s="367"/>
      <c r="U12" s="367"/>
      <c r="V12" s="367" t="s">
        <v>911</v>
      </c>
      <c r="W12" s="367"/>
      <c r="X12" s="367"/>
      <c r="Y12" s="367" t="s">
        <v>911</v>
      </c>
      <c r="Z12" s="367"/>
      <c r="AA12" s="367"/>
      <c r="AB12" s="367" t="s">
        <v>912</v>
      </c>
      <c r="AC12" s="367" t="s">
        <v>912</v>
      </c>
      <c r="AD12" s="367" t="s">
        <v>912</v>
      </c>
      <c r="AE12" s="367"/>
      <c r="AF12" s="367"/>
      <c r="AG12" s="367"/>
      <c r="AH12" s="367"/>
      <c r="AI12" s="367"/>
      <c r="AJ12" s="367"/>
      <c r="AK12" s="367"/>
      <c r="AL12" s="367"/>
      <c r="AM12" s="367"/>
      <c r="AN12" s="367"/>
      <c r="AO12" s="367"/>
      <c r="AP12" s="367"/>
      <c r="AQ12" s="367"/>
      <c r="AR12" s="367"/>
      <c r="AS12" s="367"/>
      <c r="AT12" s="367"/>
      <c r="AU12" s="369"/>
      <c r="AV12" s="369"/>
      <c r="AW12" s="367"/>
      <c r="AX12" s="367"/>
      <c r="AY12" s="367"/>
      <c r="AZ12" s="367"/>
      <c r="BA12" s="367"/>
      <c r="BB12" s="367"/>
      <c r="BC12" s="367"/>
      <c r="BD12" s="369"/>
      <c r="BE12" s="369"/>
      <c r="BF12" s="367"/>
      <c r="BG12" s="369"/>
      <c r="BH12" s="369"/>
      <c r="BI12" s="367"/>
      <c r="BJ12" s="369"/>
      <c r="BK12" s="369"/>
      <c r="BL12" s="367"/>
      <c r="BM12" s="369"/>
      <c r="BN12" s="369"/>
      <c r="BO12" s="370">
        <v>186</v>
      </c>
      <c r="BP12" s="370"/>
      <c r="BQ12" s="370"/>
    </row>
    <row r="13" spans="1:69" s="20" customFormat="1" ht="47.25" customHeight="1">
      <c r="A13" s="379">
        <v>6</v>
      </c>
      <c r="B13" s="222" t="s">
        <v>337</v>
      </c>
      <c r="C13" s="372">
        <v>252</v>
      </c>
      <c r="D13" s="373">
        <v>35532</v>
      </c>
      <c r="E13" s="374" t="s">
        <v>536</v>
      </c>
      <c r="F13" s="374" t="s">
        <v>520</v>
      </c>
      <c r="G13" s="367"/>
      <c r="H13" s="367"/>
      <c r="I13" s="367"/>
      <c r="J13" s="368" t="s">
        <v>911</v>
      </c>
      <c r="K13" s="367"/>
      <c r="L13" s="367"/>
      <c r="M13" s="367" t="s">
        <v>911</v>
      </c>
      <c r="N13" s="368"/>
      <c r="O13" s="367"/>
      <c r="P13" s="367" t="s">
        <v>911</v>
      </c>
      <c r="Q13" s="367"/>
      <c r="R13" s="367"/>
      <c r="S13" s="367" t="s">
        <v>911</v>
      </c>
      <c r="T13" s="367"/>
      <c r="U13" s="367"/>
      <c r="V13" s="367" t="s">
        <v>912</v>
      </c>
      <c r="W13" s="367" t="s">
        <v>912</v>
      </c>
      <c r="X13" s="367" t="s">
        <v>911</v>
      </c>
      <c r="Y13" s="367" t="s">
        <v>911</v>
      </c>
      <c r="Z13" s="367"/>
      <c r="AA13" s="367"/>
      <c r="AB13" s="367" t="s">
        <v>912</v>
      </c>
      <c r="AC13" s="367" t="s">
        <v>912</v>
      </c>
      <c r="AD13" s="367" t="s">
        <v>912</v>
      </c>
      <c r="AE13" s="367"/>
      <c r="AF13" s="367"/>
      <c r="AG13" s="367"/>
      <c r="AH13" s="367"/>
      <c r="AI13" s="367"/>
      <c r="AJ13" s="367"/>
      <c r="AK13" s="367"/>
      <c r="AL13" s="367"/>
      <c r="AM13" s="367"/>
      <c r="AN13" s="367"/>
      <c r="AO13" s="367"/>
      <c r="AP13" s="367"/>
      <c r="AQ13" s="367"/>
      <c r="AR13" s="367"/>
      <c r="AS13" s="367"/>
      <c r="AT13" s="367"/>
      <c r="AU13" s="369"/>
      <c r="AV13" s="369"/>
      <c r="AW13" s="369"/>
      <c r="AX13" s="369"/>
      <c r="AY13" s="369"/>
      <c r="AZ13" s="369"/>
      <c r="BA13" s="369"/>
      <c r="BB13" s="369"/>
      <c r="BC13" s="369"/>
      <c r="BD13" s="369"/>
      <c r="BE13" s="369"/>
      <c r="BF13" s="369"/>
      <c r="BG13" s="369"/>
      <c r="BH13" s="369"/>
      <c r="BI13" s="369"/>
      <c r="BJ13" s="369"/>
      <c r="BK13" s="369"/>
      <c r="BL13" s="369"/>
      <c r="BM13" s="369"/>
      <c r="BN13" s="369"/>
      <c r="BO13" s="370">
        <v>186</v>
      </c>
      <c r="BP13" s="370"/>
      <c r="BQ13" s="370"/>
    </row>
    <row r="14" spans="1:69" s="20" customFormat="1" ht="47.25" customHeight="1">
      <c r="A14" s="379">
        <v>7</v>
      </c>
      <c r="B14" s="222" t="s">
        <v>340</v>
      </c>
      <c r="C14" s="372">
        <v>386</v>
      </c>
      <c r="D14" s="373">
        <v>35131</v>
      </c>
      <c r="E14" s="374" t="s">
        <v>686</v>
      </c>
      <c r="F14" s="374" t="s">
        <v>682</v>
      </c>
      <c r="G14" s="367"/>
      <c r="H14" s="367"/>
      <c r="I14" s="367"/>
      <c r="J14" s="368"/>
      <c r="K14" s="367"/>
      <c r="L14" s="367"/>
      <c r="M14" s="367" t="s">
        <v>911</v>
      </c>
      <c r="N14" s="368"/>
      <c r="O14" s="367"/>
      <c r="P14" s="367" t="s">
        <v>911</v>
      </c>
      <c r="Q14" s="367"/>
      <c r="R14" s="367"/>
      <c r="S14" s="367" t="s">
        <v>912</v>
      </c>
      <c r="T14" s="367" t="s">
        <v>912</v>
      </c>
      <c r="U14" s="367" t="s">
        <v>911</v>
      </c>
      <c r="V14" s="367" t="s">
        <v>912</v>
      </c>
      <c r="W14" s="367" t="s">
        <v>912</v>
      </c>
      <c r="X14" s="367" t="s">
        <v>911</v>
      </c>
      <c r="Y14" s="367" t="s">
        <v>912</v>
      </c>
      <c r="Z14" s="367" t="s">
        <v>912</v>
      </c>
      <c r="AA14" s="367" t="s">
        <v>912</v>
      </c>
      <c r="AB14" s="367"/>
      <c r="AC14" s="367"/>
      <c r="AD14" s="367"/>
      <c r="AE14" s="367"/>
      <c r="AF14" s="367"/>
      <c r="AG14" s="367"/>
      <c r="AH14" s="367"/>
      <c r="AI14" s="367"/>
      <c r="AJ14" s="367"/>
      <c r="AK14" s="367"/>
      <c r="AL14" s="367"/>
      <c r="AM14" s="367"/>
      <c r="AN14" s="367"/>
      <c r="AO14" s="367"/>
      <c r="AP14" s="367"/>
      <c r="AQ14" s="367"/>
      <c r="AR14" s="367"/>
      <c r="AS14" s="367"/>
      <c r="AT14" s="367"/>
      <c r="AU14" s="369"/>
      <c r="AV14" s="369"/>
      <c r="AW14" s="369"/>
      <c r="AX14" s="369"/>
      <c r="AY14" s="369"/>
      <c r="AZ14" s="369"/>
      <c r="BA14" s="369"/>
      <c r="BB14" s="369"/>
      <c r="BC14" s="369"/>
      <c r="BD14" s="369"/>
      <c r="BE14" s="369"/>
      <c r="BF14" s="369"/>
      <c r="BG14" s="369"/>
      <c r="BH14" s="369"/>
      <c r="BI14" s="369"/>
      <c r="BJ14" s="369"/>
      <c r="BK14" s="369"/>
      <c r="BL14" s="369"/>
      <c r="BM14" s="369"/>
      <c r="BN14" s="369"/>
      <c r="BO14" s="370">
        <v>183</v>
      </c>
      <c r="BP14" s="370"/>
      <c r="BQ14" s="370"/>
    </row>
    <row r="15" spans="1:69" s="20" customFormat="1" ht="47.25" customHeight="1">
      <c r="A15" s="379">
        <v>8</v>
      </c>
      <c r="B15" s="222" t="s">
        <v>328</v>
      </c>
      <c r="C15" s="372">
        <v>278</v>
      </c>
      <c r="D15" s="373">
        <v>35449</v>
      </c>
      <c r="E15" s="374" t="s">
        <v>568</v>
      </c>
      <c r="F15" s="374" t="s">
        <v>566</v>
      </c>
      <c r="G15" s="367"/>
      <c r="H15" s="367"/>
      <c r="I15" s="367"/>
      <c r="J15" s="368"/>
      <c r="K15" s="367"/>
      <c r="L15" s="367"/>
      <c r="M15" s="367" t="s">
        <v>912</v>
      </c>
      <c r="N15" s="368" t="s">
        <v>912</v>
      </c>
      <c r="O15" s="367" t="s">
        <v>911</v>
      </c>
      <c r="P15" s="367" t="s">
        <v>911</v>
      </c>
      <c r="Q15" s="367"/>
      <c r="R15" s="367"/>
      <c r="S15" s="367" t="s">
        <v>912</v>
      </c>
      <c r="T15" s="367" t="s">
        <v>911</v>
      </c>
      <c r="U15" s="367"/>
      <c r="V15" s="367" t="s">
        <v>912</v>
      </c>
      <c r="W15" s="367" t="s">
        <v>912</v>
      </c>
      <c r="X15" s="367" t="s">
        <v>912</v>
      </c>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9"/>
      <c r="AV15" s="369"/>
      <c r="AW15" s="369"/>
      <c r="AX15" s="369"/>
      <c r="AY15" s="369"/>
      <c r="AZ15" s="369"/>
      <c r="BA15" s="369"/>
      <c r="BB15" s="369"/>
      <c r="BC15" s="369"/>
      <c r="BD15" s="369"/>
      <c r="BE15" s="369"/>
      <c r="BF15" s="369"/>
      <c r="BG15" s="369"/>
      <c r="BH15" s="369"/>
      <c r="BI15" s="369"/>
      <c r="BJ15" s="369"/>
      <c r="BK15" s="369"/>
      <c r="BL15" s="369"/>
      <c r="BM15" s="369"/>
      <c r="BN15" s="369"/>
      <c r="BO15" s="370">
        <v>180</v>
      </c>
      <c r="BP15" s="370"/>
      <c r="BQ15" s="370"/>
    </row>
    <row r="16" spans="1:69" s="20" customFormat="1" ht="47.25" customHeight="1">
      <c r="A16" s="379">
        <v>9</v>
      </c>
      <c r="B16" s="222" t="s">
        <v>326</v>
      </c>
      <c r="C16" s="372">
        <v>225</v>
      </c>
      <c r="D16" s="373">
        <v>35120</v>
      </c>
      <c r="E16" s="374" t="s">
        <v>513</v>
      </c>
      <c r="F16" s="374" t="s">
        <v>508</v>
      </c>
      <c r="G16" s="367"/>
      <c r="H16" s="367"/>
      <c r="I16" s="367"/>
      <c r="J16" s="368"/>
      <c r="K16" s="367"/>
      <c r="L16" s="367"/>
      <c r="M16" s="367" t="s">
        <v>911</v>
      </c>
      <c r="N16" s="368"/>
      <c r="O16" s="367"/>
      <c r="P16" s="367" t="s">
        <v>912</v>
      </c>
      <c r="Q16" s="367" t="s">
        <v>912</v>
      </c>
      <c r="R16" s="367" t="s">
        <v>911</v>
      </c>
      <c r="S16" s="367" t="s">
        <v>912</v>
      </c>
      <c r="T16" s="367" t="s">
        <v>912</v>
      </c>
      <c r="U16" s="367" t="s">
        <v>912</v>
      </c>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9"/>
      <c r="AV16" s="369"/>
      <c r="AW16" s="367"/>
      <c r="AX16" s="367"/>
      <c r="AY16" s="367"/>
      <c r="AZ16" s="367"/>
      <c r="BA16" s="367"/>
      <c r="BB16" s="367"/>
      <c r="BC16" s="367"/>
      <c r="BD16" s="369"/>
      <c r="BE16" s="369"/>
      <c r="BF16" s="367"/>
      <c r="BG16" s="369"/>
      <c r="BH16" s="369"/>
      <c r="BI16" s="367"/>
      <c r="BJ16" s="369"/>
      <c r="BK16" s="369"/>
      <c r="BL16" s="367"/>
      <c r="BM16" s="369"/>
      <c r="BN16" s="369"/>
      <c r="BO16" s="370">
        <v>175</v>
      </c>
      <c r="BP16" s="370"/>
      <c r="BQ16" s="370"/>
    </row>
    <row r="17" spans="1:69" s="20" customFormat="1" ht="47.25" customHeight="1" thickBot="1">
      <c r="A17" s="389">
        <v>9</v>
      </c>
      <c r="B17" s="390" t="s">
        <v>332</v>
      </c>
      <c r="C17" s="391">
        <v>461</v>
      </c>
      <c r="D17" s="392">
        <v>35514</v>
      </c>
      <c r="E17" s="393" t="s">
        <v>770</v>
      </c>
      <c r="F17" s="393" t="s">
        <v>767</v>
      </c>
      <c r="G17" s="394"/>
      <c r="H17" s="394"/>
      <c r="I17" s="394"/>
      <c r="J17" s="395" t="s">
        <v>911</v>
      </c>
      <c r="K17" s="394"/>
      <c r="L17" s="394"/>
      <c r="M17" s="394" t="s">
        <v>911</v>
      </c>
      <c r="N17" s="395"/>
      <c r="O17" s="394"/>
      <c r="P17" s="394" t="s">
        <v>912</v>
      </c>
      <c r="Q17" s="394" t="s">
        <v>912</v>
      </c>
      <c r="R17" s="394" t="s">
        <v>911</v>
      </c>
      <c r="S17" s="394" t="s">
        <v>912</v>
      </c>
      <c r="T17" s="394" t="s">
        <v>912</v>
      </c>
      <c r="U17" s="394" t="s">
        <v>912</v>
      </c>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6"/>
      <c r="AV17" s="396"/>
      <c r="AW17" s="396"/>
      <c r="AX17" s="396"/>
      <c r="AY17" s="396"/>
      <c r="AZ17" s="396"/>
      <c r="BA17" s="396"/>
      <c r="BB17" s="396"/>
      <c r="BC17" s="396"/>
      <c r="BD17" s="396"/>
      <c r="BE17" s="396"/>
      <c r="BF17" s="396"/>
      <c r="BG17" s="396"/>
      <c r="BH17" s="396"/>
      <c r="BI17" s="396"/>
      <c r="BJ17" s="396"/>
      <c r="BK17" s="396"/>
      <c r="BL17" s="396"/>
      <c r="BM17" s="396"/>
      <c r="BN17" s="396"/>
      <c r="BO17" s="397">
        <v>175</v>
      </c>
      <c r="BP17" s="397"/>
      <c r="BQ17" s="397"/>
    </row>
    <row r="18" spans="1:69" s="20" customFormat="1" ht="47.25" customHeight="1">
      <c r="A18" s="380">
        <v>11</v>
      </c>
      <c r="B18" s="381" t="s">
        <v>335</v>
      </c>
      <c r="C18" s="382">
        <v>344</v>
      </c>
      <c r="D18" s="383">
        <v>35812</v>
      </c>
      <c r="E18" s="384" t="s">
        <v>638</v>
      </c>
      <c r="F18" s="384" t="s">
        <v>639</v>
      </c>
      <c r="G18" s="385" t="s">
        <v>911</v>
      </c>
      <c r="H18" s="385"/>
      <c r="I18" s="385"/>
      <c r="J18" s="386" t="s">
        <v>911</v>
      </c>
      <c r="K18" s="385"/>
      <c r="L18" s="385"/>
      <c r="M18" s="385" t="s">
        <v>911</v>
      </c>
      <c r="N18" s="386"/>
      <c r="O18" s="385"/>
      <c r="P18" s="385" t="s">
        <v>912</v>
      </c>
      <c r="Q18" s="385" t="s">
        <v>912</v>
      </c>
      <c r="R18" s="385" t="s">
        <v>912</v>
      </c>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7"/>
      <c r="AV18" s="387"/>
      <c r="AW18" s="387"/>
      <c r="AX18" s="387"/>
      <c r="AY18" s="387"/>
      <c r="AZ18" s="387"/>
      <c r="BA18" s="387"/>
      <c r="BB18" s="387"/>
      <c r="BC18" s="387"/>
      <c r="BD18" s="387"/>
      <c r="BE18" s="387"/>
      <c r="BF18" s="387"/>
      <c r="BG18" s="387"/>
      <c r="BH18" s="387"/>
      <c r="BI18" s="387"/>
      <c r="BJ18" s="387"/>
      <c r="BK18" s="387"/>
      <c r="BL18" s="387"/>
      <c r="BM18" s="387"/>
      <c r="BN18" s="387"/>
      <c r="BO18" s="388">
        <v>170</v>
      </c>
      <c r="BP18" s="388"/>
      <c r="BQ18" s="388"/>
    </row>
    <row r="19" spans="1:69" s="20" customFormat="1" ht="47.25" customHeight="1">
      <c r="A19" s="379">
        <v>11</v>
      </c>
      <c r="B19" s="222" t="s">
        <v>339</v>
      </c>
      <c r="C19" s="372">
        <v>473</v>
      </c>
      <c r="D19" s="373">
        <v>35432</v>
      </c>
      <c r="E19" s="374" t="s">
        <v>782</v>
      </c>
      <c r="F19" s="374" t="s">
        <v>777</v>
      </c>
      <c r="G19" s="367"/>
      <c r="H19" s="367"/>
      <c r="I19" s="367"/>
      <c r="J19" s="368"/>
      <c r="K19" s="367"/>
      <c r="L19" s="367"/>
      <c r="M19" s="367" t="s">
        <v>911</v>
      </c>
      <c r="N19" s="368"/>
      <c r="O19" s="367"/>
      <c r="P19" s="367" t="s">
        <v>912</v>
      </c>
      <c r="Q19" s="367" t="s">
        <v>912</v>
      </c>
      <c r="R19" s="367" t="s">
        <v>912</v>
      </c>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9"/>
      <c r="AV19" s="369"/>
      <c r="AW19" s="369"/>
      <c r="AX19" s="369"/>
      <c r="AY19" s="369"/>
      <c r="AZ19" s="369"/>
      <c r="BA19" s="369"/>
      <c r="BB19" s="369"/>
      <c r="BC19" s="369"/>
      <c r="BD19" s="369"/>
      <c r="BE19" s="369"/>
      <c r="BF19" s="369"/>
      <c r="BG19" s="369"/>
      <c r="BH19" s="369"/>
      <c r="BI19" s="369"/>
      <c r="BJ19" s="369"/>
      <c r="BK19" s="369"/>
      <c r="BL19" s="369"/>
      <c r="BM19" s="369"/>
      <c r="BN19" s="369"/>
      <c r="BO19" s="370">
        <v>170</v>
      </c>
      <c r="BP19" s="370"/>
      <c r="BQ19" s="370"/>
    </row>
    <row r="20" spans="1:69" s="20" customFormat="1" ht="47.25" customHeight="1">
      <c r="A20" s="379">
        <v>13</v>
      </c>
      <c r="B20" s="222" t="s">
        <v>336</v>
      </c>
      <c r="C20" s="372">
        <v>251</v>
      </c>
      <c r="D20" s="373">
        <v>35080</v>
      </c>
      <c r="E20" s="374" t="s">
        <v>535</v>
      </c>
      <c r="F20" s="374" t="s">
        <v>520</v>
      </c>
      <c r="G20" s="367" t="s">
        <v>912</v>
      </c>
      <c r="H20" s="367" t="s">
        <v>911</v>
      </c>
      <c r="I20" s="367"/>
      <c r="J20" s="368" t="s">
        <v>911</v>
      </c>
      <c r="K20" s="367"/>
      <c r="L20" s="367"/>
      <c r="M20" s="367" t="s">
        <v>912</v>
      </c>
      <c r="N20" s="368" t="s">
        <v>912</v>
      </c>
      <c r="O20" s="367" t="s">
        <v>911</v>
      </c>
      <c r="P20" s="367" t="s">
        <v>912</v>
      </c>
      <c r="Q20" s="367" t="s">
        <v>912</v>
      </c>
      <c r="R20" s="367" t="s">
        <v>912</v>
      </c>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9"/>
      <c r="AV20" s="369"/>
      <c r="AW20" s="369"/>
      <c r="AX20" s="369"/>
      <c r="AY20" s="369"/>
      <c r="AZ20" s="369"/>
      <c r="BA20" s="369"/>
      <c r="BB20" s="369"/>
      <c r="BC20" s="369"/>
      <c r="BD20" s="369"/>
      <c r="BE20" s="369"/>
      <c r="BF20" s="369"/>
      <c r="BG20" s="369"/>
      <c r="BH20" s="369"/>
      <c r="BI20" s="369"/>
      <c r="BJ20" s="369"/>
      <c r="BK20" s="369"/>
      <c r="BL20" s="369"/>
      <c r="BM20" s="369"/>
      <c r="BN20" s="369"/>
      <c r="BO20" s="370">
        <v>170</v>
      </c>
      <c r="BP20" s="370"/>
      <c r="BQ20" s="370"/>
    </row>
    <row r="21" spans="1:69" s="20" customFormat="1" ht="47.25" customHeight="1">
      <c r="A21" s="379">
        <v>13</v>
      </c>
      <c r="B21" s="222" t="s">
        <v>338</v>
      </c>
      <c r="C21" s="372">
        <v>427</v>
      </c>
      <c r="D21" s="373">
        <v>35290</v>
      </c>
      <c r="E21" s="374" t="s">
        <v>732</v>
      </c>
      <c r="F21" s="374" t="s">
        <v>731</v>
      </c>
      <c r="G21" s="367"/>
      <c r="H21" s="367"/>
      <c r="I21" s="367"/>
      <c r="J21" s="368" t="s">
        <v>912</v>
      </c>
      <c r="K21" s="367" t="s">
        <v>911</v>
      </c>
      <c r="L21" s="367"/>
      <c r="M21" s="367" t="s">
        <v>912</v>
      </c>
      <c r="N21" s="368" t="s">
        <v>912</v>
      </c>
      <c r="O21" s="367" t="s">
        <v>911</v>
      </c>
      <c r="P21" s="367" t="s">
        <v>912</v>
      </c>
      <c r="Q21" s="367" t="s">
        <v>912</v>
      </c>
      <c r="R21" s="367" t="s">
        <v>912</v>
      </c>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9"/>
      <c r="AV21" s="369"/>
      <c r="AW21" s="369"/>
      <c r="AX21" s="369"/>
      <c r="AY21" s="369"/>
      <c r="AZ21" s="369"/>
      <c r="BA21" s="369"/>
      <c r="BB21" s="369"/>
      <c r="BC21" s="369"/>
      <c r="BD21" s="369"/>
      <c r="BE21" s="369"/>
      <c r="BF21" s="369"/>
      <c r="BG21" s="369"/>
      <c r="BH21" s="369"/>
      <c r="BI21" s="369"/>
      <c r="BJ21" s="369"/>
      <c r="BK21" s="369"/>
      <c r="BL21" s="369"/>
      <c r="BM21" s="369"/>
      <c r="BN21" s="369"/>
      <c r="BO21" s="370">
        <v>170</v>
      </c>
      <c r="BP21" s="370"/>
      <c r="BQ21" s="370"/>
    </row>
    <row r="22" spans="1:69" s="20" customFormat="1" ht="47.25" customHeight="1">
      <c r="A22" s="379">
        <v>15</v>
      </c>
      <c r="B22" s="222" t="s">
        <v>333</v>
      </c>
      <c r="C22" s="372">
        <v>294</v>
      </c>
      <c r="D22" s="373">
        <v>35619</v>
      </c>
      <c r="E22" s="374" t="s">
        <v>583</v>
      </c>
      <c r="F22" s="374" t="s">
        <v>582</v>
      </c>
      <c r="G22" s="367" t="s">
        <v>911</v>
      </c>
      <c r="H22" s="367"/>
      <c r="I22" s="367"/>
      <c r="J22" s="368" t="s">
        <v>911</v>
      </c>
      <c r="K22" s="367"/>
      <c r="L22" s="367"/>
      <c r="M22" s="367" t="s">
        <v>912</v>
      </c>
      <c r="N22" s="368" t="s">
        <v>912</v>
      </c>
      <c r="O22" s="367" t="s">
        <v>912</v>
      </c>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9"/>
      <c r="AV22" s="369"/>
      <c r="AW22" s="369"/>
      <c r="AX22" s="369"/>
      <c r="AY22" s="369"/>
      <c r="AZ22" s="369"/>
      <c r="BA22" s="369"/>
      <c r="BB22" s="369"/>
      <c r="BC22" s="369"/>
      <c r="BD22" s="369"/>
      <c r="BE22" s="369"/>
      <c r="BF22" s="369"/>
      <c r="BG22" s="369"/>
      <c r="BH22" s="369"/>
      <c r="BI22" s="369"/>
      <c r="BJ22" s="369"/>
      <c r="BK22" s="369"/>
      <c r="BL22" s="369"/>
      <c r="BM22" s="369"/>
      <c r="BN22" s="369"/>
      <c r="BO22" s="370">
        <v>165</v>
      </c>
      <c r="BP22" s="370"/>
      <c r="BQ22" s="370"/>
    </row>
    <row r="23" spans="1:69" s="20" customFormat="1" ht="47.25" customHeight="1">
      <c r="A23" s="379">
        <v>16</v>
      </c>
      <c r="B23" s="222" t="s">
        <v>327</v>
      </c>
      <c r="C23" s="372">
        <v>507</v>
      </c>
      <c r="D23" s="373">
        <v>35065</v>
      </c>
      <c r="E23" s="374" t="s">
        <v>896</v>
      </c>
      <c r="F23" s="374" t="s">
        <v>539</v>
      </c>
      <c r="G23" s="367" t="s">
        <v>911</v>
      </c>
      <c r="H23" s="367"/>
      <c r="I23" s="367"/>
      <c r="J23" s="368" t="s">
        <v>912</v>
      </c>
      <c r="K23" s="367" t="s">
        <v>912</v>
      </c>
      <c r="L23" s="367" t="s">
        <v>912</v>
      </c>
      <c r="M23" s="367"/>
      <c r="N23" s="368"/>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9"/>
      <c r="AV23" s="369"/>
      <c r="AW23" s="367"/>
      <c r="AX23" s="367"/>
      <c r="AY23" s="367"/>
      <c r="AZ23" s="367"/>
      <c r="BA23" s="367"/>
      <c r="BB23" s="367"/>
      <c r="BC23" s="367"/>
      <c r="BD23" s="369"/>
      <c r="BE23" s="369"/>
      <c r="BF23" s="367"/>
      <c r="BG23" s="369"/>
      <c r="BH23" s="369"/>
      <c r="BI23" s="367"/>
      <c r="BJ23" s="369"/>
      <c r="BK23" s="369"/>
      <c r="BL23" s="367"/>
      <c r="BM23" s="369"/>
      <c r="BN23" s="369"/>
      <c r="BO23" s="370">
        <v>160</v>
      </c>
      <c r="BP23" s="370"/>
      <c r="BQ23" s="370"/>
    </row>
    <row r="24" spans="1:69" s="20" customFormat="1" ht="47.25" customHeight="1">
      <c r="A24" s="379" t="s">
        <v>372</v>
      </c>
      <c r="B24" s="222" t="s">
        <v>334</v>
      </c>
      <c r="C24" s="372">
        <v>409</v>
      </c>
      <c r="D24" s="373">
        <v>35591</v>
      </c>
      <c r="E24" s="374" t="s">
        <v>711</v>
      </c>
      <c r="F24" s="374" t="s">
        <v>705</v>
      </c>
      <c r="G24" s="367"/>
      <c r="H24" s="367"/>
      <c r="I24" s="367"/>
      <c r="J24" s="368"/>
      <c r="K24" s="367"/>
      <c r="L24" s="367"/>
      <c r="M24" s="367"/>
      <c r="N24" s="368"/>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9"/>
      <c r="AV24" s="369"/>
      <c r="AW24" s="369"/>
      <c r="AX24" s="369"/>
      <c r="AY24" s="369"/>
      <c r="AZ24" s="369"/>
      <c r="BA24" s="369"/>
      <c r="BB24" s="369"/>
      <c r="BC24" s="369"/>
      <c r="BD24" s="369"/>
      <c r="BE24" s="369"/>
      <c r="BF24" s="369"/>
      <c r="BG24" s="369"/>
      <c r="BH24" s="369"/>
      <c r="BI24" s="369"/>
      <c r="BJ24" s="369"/>
      <c r="BK24" s="369"/>
      <c r="BL24" s="369"/>
      <c r="BM24" s="369"/>
      <c r="BN24" s="369"/>
      <c r="BO24" s="370" t="s">
        <v>901</v>
      </c>
      <c r="BP24" s="370"/>
      <c r="BQ24" s="370"/>
    </row>
    <row r="25" spans="1:69" s="20" customFormat="1" ht="47.25" customHeight="1">
      <c r="A25" s="101"/>
      <c r="B25" s="222"/>
      <c r="C25" s="256"/>
      <c r="D25" s="257"/>
      <c r="E25" s="258"/>
      <c r="F25" s="259"/>
      <c r="G25" s="367"/>
      <c r="H25" s="367"/>
      <c r="I25" s="367"/>
      <c r="J25" s="368"/>
      <c r="K25" s="367"/>
      <c r="L25" s="367"/>
      <c r="M25" s="367"/>
      <c r="N25" s="368"/>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9"/>
      <c r="AV25" s="369"/>
      <c r="AW25" s="369"/>
      <c r="AX25" s="369"/>
      <c r="AY25" s="369"/>
      <c r="AZ25" s="369"/>
      <c r="BA25" s="369"/>
      <c r="BB25" s="369"/>
      <c r="BC25" s="369"/>
      <c r="BD25" s="369"/>
      <c r="BE25" s="369"/>
      <c r="BF25" s="369"/>
      <c r="BG25" s="369"/>
      <c r="BH25" s="369"/>
      <c r="BI25" s="369"/>
      <c r="BJ25" s="369"/>
      <c r="BK25" s="369"/>
      <c r="BL25" s="369"/>
      <c r="BM25" s="369"/>
      <c r="BN25" s="369"/>
      <c r="BO25" s="370"/>
      <c r="BP25" s="370"/>
      <c r="BQ25" s="370"/>
    </row>
    <row r="26" spans="1:69" s="20" customFormat="1" ht="47.25" customHeight="1">
      <c r="A26" s="101"/>
      <c r="B26" s="222" t="s">
        <v>344</v>
      </c>
      <c r="C26" s="89" t="s">
        <v>910</v>
      </c>
      <c r="D26" s="78" t="s">
        <v>910</v>
      </c>
      <c r="E26" s="100" t="s">
        <v>910</v>
      </c>
      <c r="F26" s="79" t="s">
        <v>910</v>
      </c>
      <c r="G26" s="97"/>
      <c r="H26" s="97"/>
      <c r="I26" s="97"/>
      <c r="J26" s="98"/>
      <c r="K26" s="97"/>
      <c r="L26" s="97"/>
      <c r="M26" s="97"/>
      <c r="N26" s="98"/>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9"/>
      <c r="AV26" s="99"/>
      <c r="AW26" s="99"/>
      <c r="AX26" s="99"/>
      <c r="AY26" s="99"/>
      <c r="AZ26" s="99"/>
      <c r="BA26" s="99"/>
      <c r="BB26" s="99"/>
      <c r="BC26" s="99"/>
      <c r="BD26" s="99"/>
      <c r="BE26" s="99"/>
      <c r="BF26" s="99"/>
      <c r="BG26" s="99"/>
      <c r="BH26" s="99"/>
      <c r="BI26" s="99"/>
      <c r="BJ26" s="99"/>
      <c r="BK26" s="99"/>
      <c r="BL26" s="99"/>
      <c r="BM26" s="99"/>
      <c r="BN26" s="99"/>
      <c r="BO26" s="96"/>
      <c r="BP26" s="96"/>
      <c r="BQ26" s="96"/>
    </row>
    <row r="27" spans="1:69" s="20" customFormat="1" ht="47.25" customHeight="1">
      <c r="A27" s="544" t="s">
        <v>823</v>
      </c>
      <c r="B27" s="545"/>
      <c r="C27" s="545"/>
      <c r="D27" s="545"/>
      <c r="E27" s="545"/>
      <c r="F27" s="545"/>
      <c r="G27" s="545"/>
      <c r="H27" s="545"/>
      <c r="I27" s="545"/>
      <c r="J27" s="545"/>
      <c r="K27" s="545"/>
      <c r="L27" s="545"/>
      <c r="M27" s="545"/>
      <c r="N27" s="545"/>
      <c r="O27" s="545"/>
      <c r="P27" s="545"/>
      <c r="Q27" s="545"/>
      <c r="R27" s="545"/>
      <c r="S27" s="545"/>
      <c r="T27" s="545"/>
      <c r="U27" s="545"/>
      <c r="V27" s="545"/>
      <c r="W27" s="545"/>
      <c r="X27" s="545"/>
      <c r="Y27" s="545"/>
      <c r="Z27" s="545"/>
      <c r="AA27" s="545"/>
      <c r="AB27" s="545"/>
      <c r="AC27" s="545"/>
      <c r="AD27" s="545"/>
      <c r="AE27" s="545"/>
      <c r="AF27" s="545"/>
      <c r="AG27" s="545"/>
      <c r="AH27" s="545"/>
      <c r="AI27" s="545"/>
      <c r="AJ27" s="545"/>
      <c r="AK27" s="545"/>
      <c r="AL27" s="545"/>
      <c r="AM27" s="545"/>
      <c r="AN27" s="545"/>
      <c r="AO27" s="545"/>
      <c r="AP27" s="545"/>
      <c r="AQ27" s="545"/>
      <c r="AR27" s="545"/>
      <c r="AS27" s="545"/>
      <c r="AT27" s="545"/>
      <c r="AU27" s="545"/>
      <c r="AV27" s="545"/>
      <c r="AW27" s="545"/>
      <c r="AX27" s="545"/>
      <c r="AY27" s="545"/>
      <c r="AZ27" s="545"/>
      <c r="BA27" s="545"/>
      <c r="BB27" s="545"/>
      <c r="BC27" s="545"/>
      <c r="BD27" s="545"/>
      <c r="BE27" s="545"/>
      <c r="BF27" s="545"/>
      <c r="BG27" s="545"/>
      <c r="BH27" s="545"/>
      <c r="BI27" s="545"/>
      <c r="BJ27" s="545"/>
      <c r="BK27" s="545"/>
      <c r="BL27" s="545"/>
      <c r="BM27" s="545"/>
      <c r="BN27" s="545"/>
      <c r="BO27" s="545"/>
      <c r="BP27" s="545"/>
      <c r="BQ27" s="546"/>
    </row>
    <row r="28" spans="1:69" s="20" customFormat="1" ht="47.25" customHeight="1">
      <c r="A28" s="371">
        <v>1</v>
      </c>
      <c r="B28" s="371" t="s">
        <v>343</v>
      </c>
      <c r="C28" s="372">
        <v>935</v>
      </c>
      <c r="D28" s="373">
        <v>33006</v>
      </c>
      <c r="E28" s="374" t="s">
        <v>815</v>
      </c>
      <c r="F28" s="375" t="s">
        <v>814</v>
      </c>
      <c r="G28" s="376"/>
      <c r="H28" s="376"/>
      <c r="I28" s="376"/>
      <c r="J28" s="377"/>
      <c r="K28" s="376"/>
      <c r="L28" s="376"/>
      <c r="M28" s="376"/>
      <c r="N28" s="377"/>
      <c r="O28" s="376"/>
      <c r="P28" s="376"/>
      <c r="Q28" s="376"/>
      <c r="R28" s="376"/>
      <c r="S28" s="376"/>
      <c r="T28" s="376"/>
      <c r="U28" s="376"/>
      <c r="V28" s="376"/>
      <c r="W28" s="376"/>
      <c r="X28" s="376"/>
      <c r="Y28" s="376"/>
      <c r="Z28" s="376"/>
      <c r="AA28" s="376"/>
      <c r="AB28" s="376"/>
      <c r="AC28" s="376"/>
      <c r="AD28" s="376"/>
      <c r="AE28" s="376"/>
      <c r="AF28" s="376"/>
      <c r="AG28" s="376"/>
      <c r="AH28" s="376" t="s">
        <v>911</v>
      </c>
      <c r="AI28" s="376"/>
      <c r="AJ28" s="376"/>
      <c r="AK28" s="376" t="s">
        <v>372</v>
      </c>
      <c r="AL28" s="376"/>
      <c r="AM28" s="376"/>
      <c r="AN28" s="376" t="s">
        <v>372</v>
      </c>
      <c r="AO28" s="376"/>
      <c r="AP28" s="376"/>
      <c r="AQ28" s="378" t="s">
        <v>911</v>
      </c>
      <c r="AR28" s="376"/>
      <c r="AS28" s="376"/>
      <c r="AT28" s="376" t="s">
        <v>911</v>
      </c>
      <c r="AU28" s="378"/>
      <c r="AV28" s="378"/>
      <c r="AW28" s="378" t="s">
        <v>911</v>
      </c>
      <c r="AX28" s="378"/>
      <c r="AY28" s="378"/>
      <c r="AZ28" s="378" t="s">
        <v>911</v>
      </c>
      <c r="BA28" s="378"/>
      <c r="BB28" s="378"/>
      <c r="BC28" s="378" t="s">
        <v>912</v>
      </c>
      <c r="BD28" s="378" t="s">
        <v>912</v>
      </c>
      <c r="BE28" s="378" t="s">
        <v>912</v>
      </c>
      <c r="BF28" s="378"/>
      <c r="BG28" s="378"/>
      <c r="BH28" s="378"/>
      <c r="BI28" s="378"/>
      <c r="BJ28" s="378"/>
      <c r="BK28" s="378"/>
      <c r="BL28" s="378"/>
      <c r="BM28" s="378"/>
      <c r="BN28" s="378"/>
      <c r="BO28" s="398">
        <v>222</v>
      </c>
      <c r="BP28" s="96"/>
      <c r="BQ28" s="96"/>
    </row>
    <row r="29" spans="1:69" s="20" customFormat="1" ht="47.25" customHeight="1">
      <c r="A29" s="101"/>
      <c r="B29" s="222" t="s">
        <v>345</v>
      </c>
      <c r="C29" s="89" t="s">
        <v>910</v>
      </c>
      <c r="D29" s="78" t="s">
        <v>910</v>
      </c>
      <c r="E29" s="100" t="s">
        <v>910</v>
      </c>
      <c r="F29" s="79" t="s">
        <v>910</v>
      </c>
      <c r="G29" s="97"/>
      <c r="H29" s="97"/>
      <c r="I29" s="97"/>
      <c r="J29" s="98"/>
      <c r="K29" s="97"/>
      <c r="L29" s="97"/>
      <c r="M29" s="97"/>
      <c r="N29" s="98"/>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9"/>
      <c r="AV29" s="99"/>
      <c r="AW29" s="99"/>
      <c r="AX29" s="99"/>
      <c r="AY29" s="99"/>
      <c r="AZ29" s="99"/>
      <c r="BA29" s="99"/>
      <c r="BB29" s="99"/>
      <c r="BC29" s="99"/>
      <c r="BD29" s="99"/>
      <c r="BE29" s="99"/>
      <c r="BF29" s="99"/>
      <c r="BG29" s="99"/>
      <c r="BH29" s="99"/>
      <c r="BI29" s="99"/>
      <c r="BJ29" s="99"/>
      <c r="BK29" s="99"/>
      <c r="BL29" s="99"/>
      <c r="BM29" s="99"/>
      <c r="BN29" s="99"/>
      <c r="BO29" s="96"/>
      <c r="BP29" s="96"/>
      <c r="BQ29" s="96"/>
    </row>
    <row r="30" spans="1:69" s="20" customFormat="1" ht="47.25" customHeight="1">
      <c r="A30" s="101"/>
      <c r="B30" s="222" t="s">
        <v>346</v>
      </c>
      <c r="C30" s="89" t="s">
        <v>910</v>
      </c>
      <c r="D30" s="78" t="s">
        <v>910</v>
      </c>
      <c r="E30" s="100" t="s">
        <v>910</v>
      </c>
      <c r="F30" s="79" t="s">
        <v>910</v>
      </c>
      <c r="G30" s="97"/>
      <c r="H30" s="97"/>
      <c r="I30" s="97"/>
      <c r="J30" s="98"/>
      <c r="K30" s="97"/>
      <c r="L30" s="97"/>
      <c r="M30" s="97"/>
      <c r="N30" s="98"/>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9"/>
      <c r="AV30" s="99"/>
      <c r="AW30" s="99"/>
      <c r="AX30" s="99"/>
      <c r="AY30" s="99"/>
      <c r="AZ30" s="99"/>
      <c r="BA30" s="99"/>
      <c r="BB30" s="99"/>
      <c r="BC30" s="99"/>
      <c r="BD30" s="99"/>
      <c r="BE30" s="99"/>
      <c r="BF30" s="99"/>
      <c r="BG30" s="99"/>
      <c r="BH30" s="99"/>
      <c r="BI30" s="99"/>
      <c r="BJ30" s="99"/>
      <c r="BK30" s="99"/>
      <c r="BL30" s="99"/>
      <c r="BM30" s="99"/>
      <c r="BN30" s="99"/>
      <c r="BO30" s="96"/>
      <c r="BP30" s="96"/>
      <c r="BQ30" s="96"/>
    </row>
    <row r="31" spans="1:69" s="20" customFormat="1" ht="47.25" customHeight="1">
      <c r="A31" s="101"/>
      <c r="B31" s="222" t="s">
        <v>347</v>
      </c>
      <c r="C31" s="89" t="s">
        <v>910</v>
      </c>
      <c r="D31" s="78" t="s">
        <v>910</v>
      </c>
      <c r="E31" s="100" t="s">
        <v>910</v>
      </c>
      <c r="F31" s="79" t="s">
        <v>910</v>
      </c>
      <c r="G31" s="97"/>
      <c r="H31" s="97"/>
      <c r="I31" s="97"/>
      <c r="J31" s="98"/>
      <c r="K31" s="97"/>
      <c r="L31" s="97"/>
      <c r="M31" s="97"/>
      <c r="N31" s="98"/>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9"/>
      <c r="AV31" s="99"/>
      <c r="AW31" s="99"/>
      <c r="AX31" s="99"/>
      <c r="AY31" s="99"/>
      <c r="AZ31" s="99"/>
      <c r="BA31" s="99"/>
      <c r="BB31" s="99"/>
      <c r="BC31" s="99"/>
      <c r="BD31" s="99"/>
      <c r="BE31" s="99"/>
      <c r="BF31" s="99"/>
      <c r="BG31" s="99"/>
      <c r="BH31" s="99"/>
      <c r="BI31" s="99"/>
      <c r="BJ31" s="99"/>
      <c r="BK31" s="99"/>
      <c r="BL31" s="99"/>
      <c r="BM31" s="99"/>
      <c r="BN31" s="99"/>
      <c r="BO31" s="96"/>
      <c r="BP31" s="96"/>
      <c r="BQ31" s="96"/>
    </row>
    <row r="32" spans="1:69" s="20" customFormat="1" ht="47.25" customHeight="1">
      <c r="A32" s="101"/>
      <c r="B32" s="222" t="s">
        <v>348</v>
      </c>
      <c r="C32" s="89" t="s">
        <v>910</v>
      </c>
      <c r="D32" s="78" t="s">
        <v>910</v>
      </c>
      <c r="E32" s="100" t="s">
        <v>910</v>
      </c>
      <c r="F32" s="79" t="s">
        <v>910</v>
      </c>
      <c r="G32" s="97"/>
      <c r="H32" s="97"/>
      <c r="I32" s="97"/>
      <c r="J32" s="98"/>
      <c r="K32" s="97"/>
      <c r="L32" s="97"/>
      <c r="M32" s="97"/>
      <c r="N32" s="98"/>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9"/>
      <c r="AV32" s="99"/>
      <c r="AW32" s="99"/>
      <c r="AX32" s="99"/>
      <c r="AY32" s="99"/>
      <c r="AZ32" s="99"/>
      <c r="BA32" s="99"/>
      <c r="BB32" s="99"/>
      <c r="BC32" s="99"/>
      <c r="BD32" s="99"/>
      <c r="BE32" s="99"/>
      <c r="BF32" s="99"/>
      <c r="BG32" s="99"/>
      <c r="BH32" s="99"/>
      <c r="BI32" s="99"/>
      <c r="BJ32" s="99"/>
      <c r="BK32" s="99"/>
      <c r="BL32" s="99"/>
      <c r="BM32" s="99"/>
      <c r="BN32" s="99"/>
      <c r="BO32" s="96"/>
      <c r="BP32" s="96"/>
      <c r="BQ32" s="96"/>
    </row>
    <row r="33" ht="9" customHeight="1">
      <c r="E33" s="70"/>
    </row>
    <row r="34" spans="1:69" s="106" customFormat="1" ht="18">
      <c r="A34" s="102" t="s">
        <v>24</v>
      </c>
      <c r="B34" s="102"/>
      <c r="C34" s="102"/>
      <c r="D34" s="103"/>
      <c r="E34" s="104"/>
      <c r="F34" s="105" t="s">
        <v>0</v>
      </c>
      <c r="J34" s="106" t="s">
        <v>1</v>
      </c>
      <c r="S34" s="106" t="s">
        <v>2</v>
      </c>
      <c r="AA34" s="106" t="s">
        <v>3</v>
      </c>
      <c r="AL34" s="106" t="s">
        <v>3</v>
      </c>
      <c r="BO34" s="107" t="s">
        <v>3</v>
      </c>
      <c r="BP34" s="105"/>
      <c r="BQ34" s="105"/>
    </row>
    <row r="35" ht="14.25">
      <c r="E35" s="70"/>
    </row>
    <row r="36" ht="14.25">
      <c r="E36" s="70"/>
    </row>
    <row r="37" ht="14.25">
      <c r="E37" s="70"/>
    </row>
  </sheetData>
  <sheetProtection/>
  <mergeCells count="45">
    <mergeCell ref="A1:BQ1"/>
    <mergeCell ref="A2:BQ2"/>
    <mergeCell ref="A3:D3"/>
    <mergeCell ref="E3:F3"/>
    <mergeCell ref="U3:X3"/>
    <mergeCell ref="AA3:AE3"/>
    <mergeCell ref="AF3:AJ3"/>
    <mergeCell ref="AW3:BB3"/>
    <mergeCell ref="BC3:BQ3"/>
    <mergeCell ref="B6:B7"/>
    <mergeCell ref="C6:C7"/>
    <mergeCell ref="D6:D7"/>
    <mergeCell ref="E6:E7"/>
    <mergeCell ref="F6:F7"/>
    <mergeCell ref="M7:O7"/>
    <mergeCell ref="A4:D4"/>
    <mergeCell ref="E4:F4"/>
    <mergeCell ref="BO5:BQ5"/>
    <mergeCell ref="BI7:BK7"/>
    <mergeCell ref="BL7:BN7"/>
    <mergeCell ref="AQ7:AS7"/>
    <mergeCell ref="AT7:AV7"/>
    <mergeCell ref="AW4:BB4"/>
    <mergeCell ref="BC4:BQ4"/>
    <mergeCell ref="A6:A7"/>
    <mergeCell ref="BP6:BP7"/>
    <mergeCell ref="BQ6:BQ7"/>
    <mergeCell ref="AW7:AY7"/>
    <mergeCell ref="AZ7:BB7"/>
    <mergeCell ref="BC7:BE7"/>
    <mergeCell ref="BF7:BH7"/>
    <mergeCell ref="G6:BN6"/>
    <mergeCell ref="AB7:AD7"/>
    <mergeCell ref="AE7:AG7"/>
    <mergeCell ref="S7:U7"/>
    <mergeCell ref="A27:BQ27"/>
    <mergeCell ref="AH7:AJ7"/>
    <mergeCell ref="AK7:AM7"/>
    <mergeCell ref="AN7:AP7"/>
    <mergeCell ref="G7:I7"/>
    <mergeCell ref="J7:L7"/>
    <mergeCell ref="BO6:BO7"/>
    <mergeCell ref="V7:X7"/>
    <mergeCell ref="Y7:AA7"/>
    <mergeCell ref="P7:R7"/>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5" r:id="rId2"/>
  <ignoredErrors>
    <ignoredError sqref="E3:E4 A2 BO5 BC3:BC4 AF3" unlockedFormula="1"/>
  </ignoredErrors>
  <drawing r:id="rId1"/>
</worksheet>
</file>

<file path=xl/worksheets/sheet12.xml><?xml version="1.0" encoding="utf-8"?>
<worksheet xmlns="http://schemas.openxmlformats.org/spreadsheetml/2006/main" xmlns:r="http://schemas.openxmlformats.org/officeDocument/2006/relationships">
  <sheetPr>
    <tabColor rgb="FF00B050"/>
  </sheetPr>
  <dimension ref="A1:R67"/>
  <sheetViews>
    <sheetView view="pageBreakPreview" zoomScaleSheetLayoutView="100" zoomScalePageLayoutView="0" workbookViewId="0" topLeftCell="A1">
      <selection activeCell="N10" sqref="N10"/>
    </sheetView>
  </sheetViews>
  <sheetFormatPr defaultColWidth="9.140625" defaultRowHeight="12.75"/>
  <cols>
    <col min="1" max="1" width="9.421875" style="34" customWidth="1"/>
    <col min="2" max="2" width="9.421875" style="34" hidden="1" customWidth="1"/>
    <col min="3" max="3" width="9.421875" style="22" customWidth="1"/>
    <col min="4" max="4" width="11.7109375" style="22" customWidth="1"/>
    <col min="5" max="5" width="23.28125" style="64" customWidth="1"/>
    <col min="6" max="6" width="15.57421875" style="64" customWidth="1"/>
    <col min="7" max="7" width="9.7109375" style="35" customWidth="1"/>
    <col min="8" max="8" width="7.140625" style="35" customWidth="1"/>
    <col min="9" max="9" width="2.140625" style="22" customWidth="1"/>
    <col min="10" max="10" width="4.421875" style="34" customWidth="1"/>
    <col min="11" max="11" width="14.00390625" style="34" hidden="1" customWidth="1"/>
    <col min="12" max="12" width="6.57421875" style="34" customWidth="1"/>
    <col min="13" max="13" width="12.140625" style="36" customWidth="1"/>
    <col min="14" max="14" width="26.421875" style="68" customWidth="1"/>
    <col min="15" max="15" width="15.8515625" style="68" customWidth="1"/>
    <col min="16" max="16" width="9.57421875" style="22" customWidth="1"/>
    <col min="17" max="17" width="7.28125" style="22" customWidth="1"/>
    <col min="18" max="18" width="5.7109375" style="22" customWidth="1"/>
    <col min="19" max="16384" width="9.140625" style="22" customWidth="1"/>
  </cols>
  <sheetData>
    <row r="1" spans="1:17" s="10" customFormat="1" ht="45" customHeight="1">
      <c r="A1" s="499" t="str">
        <f>('YARIŞMA BİLGİLERİ'!A2)</f>
        <v>Türkiye Atletizm Federasyonu
İstanbul Atletizm İl Temsilciliği</v>
      </c>
      <c r="B1" s="499"/>
      <c r="C1" s="499"/>
      <c r="D1" s="499"/>
      <c r="E1" s="499"/>
      <c r="F1" s="499"/>
      <c r="G1" s="499"/>
      <c r="H1" s="499"/>
      <c r="I1" s="499"/>
      <c r="J1" s="499"/>
      <c r="K1" s="499"/>
      <c r="L1" s="499"/>
      <c r="M1" s="499"/>
      <c r="N1" s="499"/>
      <c r="O1" s="499"/>
      <c r="P1" s="499"/>
      <c r="Q1" s="499"/>
    </row>
    <row r="2" spans="1:17" s="10" customFormat="1" ht="23.25" customHeight="1">
      <c r="A2" s="500" t="str">
        <f>'YARIŞMA BİLGİLERİ'!F19</f>
        <v>Türkiye Yıldızlar Salon Şampiyonası</v>
      </c>
      <c r="B2" s="500"/>
      <c r="C2" s="500"/>
      <c r="D2" s="500"/>
      <c r="E2" s="500"/>
      <c r="F2" s="500"/>
      <c r="G2" s="500"/>
      <c r="H2" s="500"/>
      <c r="I2" s="500"/>
      <c r="J2" s="500"/>
      <c r="K2" s="500"/>
      <c r="L2" s="500"/>
      <c r="M2" s="500"/>
      <c r="N2" s="500"/>
      <c r="O2" s="500"/>
      <c r="P2" s="500"/>
      <c r="Q2" s="500"/>
    </row>
    <row r="3" spans="1:17" s="13" customFormat="1" ht="27.75" customHeight="1">
      <c r="A3" s="501" t="s">
        <v>299</v>
      </c>
      <c r="B3" s="501"/>
      <c r="C3" s="501"/>
      <c r="D3" s="502" t="str">
        <f>('YARIŞMA PROGRAMI'!C13)</f>
        <v>400 Metre</v>
      </c>
      <c r="E3" s="502"/>
      <c r="F3" s="503" t="s">
        <v>52</v>
      </c>
      <c r="G3" s="503"/>
      <c r="H3" s="503"/>
      <c r="I3" s="11" t="s">
        <v>222</v>
      </c>
      <c r="J3" s="504" t="str">
        <f>'YARIŞMA PROGRAMI'!D13</f>
        <v>54.24 / 54.1</v>
      </c>
      <c r="K3" s="504"/>
      <c r="L3" s="504"/>
      <c r="M3" s="504"/>
      <c r="N3" s="249" t="s">
        <v>223</v>
      </c>
      <c r="O3" s="505" t="str">
        <f>('YARIŞMA PROGRAMI'!E13)</f>
        <v>Batuhan Altuntaş 49.60</v>
      </c>
      <c r="P3" s="505"/>
      <c r="Q3" s="505"/>
    </row>
    <row r="4" spans="1:17" s="13" customFormat="1" ht="17.25" customHeight="1">
      <c r="A4" s="495" t="s">
        <v>227</v>
      </c>
      <c r="B4" s="495"/>
      <c r="C4" s="495"/>
      <c r="D4" s="496" t="str">
        <f>'YARIŞMA BİLGİLERİ'!F21</f>
        <v>Yıldız Erkekler</v>
      </c>
      <c r="E4" s="496"/>
      <c r="F4" s="41"/>
      <c r="G4" s="41"/>
      <c r="H4" s="41"/>
      <c r="I4" s="41"/>
      <c r="J4" s="41"/>
      <c r="K4" s="41"/>
      <c r="L4" s="41"/>
      <c r="M4" s="42"/>
      <c r="N4" s="109" t="s">
        <v>5</v>
      </c>
      <c r="O4" s="497" t="str">
        <f>'YARIŞMA PROGRAMI'!B13</f>
        <v>19 Ocak 2013 - 16.15</v>
      </c>
      <c r="P4" s="497"/>
      <c r="Q4" s="497"/>
    </row>
    <row r="5" spans="1:17" s="10" customFormat="1" ht="6" customHeight="1">
      <c r="A5" s="14"/>
      <c r="B5" s="14"/>
      <c r="C5" s="15"/>
      <c r="D5" s="16"/>
      <c r="E5" s="17"/>
      <c r="F5" s="17"/>
      <c r="G5" s="17"/>
      <c r="H5" s="17"/>
      <c r="I5" s="17"/>
      <c r="J5" s="14"/>
      <c r="K5" s="14"/>
      <c r="L5" s="14"/>
      <c r="M5" s="18"/>
      <c r="N5" s="19"/>
      <c r="O5" s="498"/>
      <c r="P5" s="498"/>
      <c r="Q5" s="14"/>
    </row>
    <row r="6" spans="1:17" s="20" customFormat="1" ht="24.75" customHeight="1">
      <c r="A6" s="490" t="s">
        <v>16</v>
      </c>
      <c r="B6" s="491"/>
      <c r="C6" s="491"/>
      <c r="D6" s="491"/>
      <c r="E6" s="491"/>
      <c r="F6" s="491"/>
      <c r="G6" s="491"/>
      <c r="H6" s="492"/>
      <c r="J6" s="490" t="s">
        <v>51</v>
      </c>
      <c r="K6" s="493"/>
      <c r="L6" s="493"/>
      <c r="M6" s="493"/>
      <c r="N6" s="493"/>
      <c r="O6" s="493"/>
      <c r="P6" s="493"/>
      <c r="Q6" s="494"/>
    </row>
    <row r="7" spans="1:17" ht="24.75" customHeight="1">
      <c r="A7" s="60" t="s">
        <v>11</v>
      </c>
      <c r="B7" s="57" t="s">
        <v>221</v>
      </c>
      <c r="C7" s="57" t="s">
        <v>220</v>
      </c>
      <c r="D7" s="58" t="s">
        <v>12</v>
      </c>
      <c r="E7" s="59" t="s">
        <v>13</v>
      </c>
      <c r="F7" s="59" t="s">
        <v>20</v>
      </c>
      <c r="G7" s="57" t="s">
        <v>14</v>
      </c>
      <c r="H7" s="57" t="s">
        <v>29</v>
      </c>
      <c r="I7" s="21"/>
      <c r="J7" s="60" t="s">
        <v>11</v>
      </c>
      <c r="K7" s="57" t="s">
        <v>221</v>
      </c>
      <c r="L7" s="57" t="s">
        <v>220</v>
      </c>
      <c r="M7" s="58" t="s">
        <v>12</v>
      </c>
      <c r="N7" s="59" t="s">
        <v>13</v>
      </c>
      <c r="O7" s="59" t="s">
        <v>20</v>
      </c>
      <c r="P7" s="57" t="s">
        <v>14</v>
      </c>
      <c r="Q7" s="57" t="s">
        <v>29</v>
      </c>
    </row>
    <row r="8" spans="1:17" s="20" customFormat="1" ht="24.75" customHeight="1">
      <c r="A8" s="29">
        <v>1</v>
      </c>
      <c r="B8" s="30" t="s">
        <v>55</v>
      </c>
      <c r="C8" s="31">
        <v>287</v>
      </c>
      <c r="D8" s="32">
        <v>36479</v>
      </c>
      <c r="E8" s="61" t="s">
        <v>576</v>
      </c>
      <c r="F8" s="61" t="s">
        <v>566</v>
      </c>
      <c r="G8" s="33">
        <v>5803</v>
      </c>
      <c r="H8" s="31">
        <v>3</v>
      </c>
      <c r="I8" s="28"/>
      <c r="J8" s="29">
        <v>1</v>
      </c>
      <c r="K8" s="30" t="s">
        <v>91</v>
      </c>
      <c r="L8" s="31">
        <v>399</v>
      </c>
      <c r="M8" s="32">
        <v>35096</v>
      </c>
      <c r="N8" s="61" t="s">
        <v>699</v>
      </c>
      <c r="O8" s="61" t="s">
        <v>682</v>
      </c>
      <c r="P8" s="33">
        <v>5405</v>
      </c>
      <c r="Q8" s="31">
        <v>1</v>
      </c>
    </row>
    <row r="9" spans="1:17" s="20" customFormat="1" ht="24.75" customHeight="1">
      <c r="A9" s="29">
        <v>2</v>
      </c>
      <c r="B9" s="30" t="s">
        <v>57</v>
      </c>
      <c r="C9" s="31">
        <v>345</v>
      </c>
      <c r="D9" s="32">
        <v>35478</v>
      </c>
      <c r="E9" s="61" t="s">
        <v>640</v>
      </c>
      <c r="F9" s="61" t="s">
        <v>639</v>
      </c>
      <c r="G9" s="33">
        <v>5691</v>
      </c>
      <c r="H9" s="31">
        <v>2</v>
      </c>
      <c r="I9" s="28"/>
      <c r="J9" s="29">
        <v>2</v>
      </c>
      <c r="K9" s="30" t="s">
        <v>92</v>
      </c>
      <c r="L9" s="31">
        <v>388</v>
      </c>
      <c r="M9" s="32">
        <v>35330</v>
      </c>
      <c r="N9" s="61" t="s">
        <v>688</v>
      </c>
      <c r="O9" s="61" t="s">
        <v>682</v>
      </c>
      <c r="P9" s="33">
        <v>5589</v>
      </c>
      <c r="Q9" s="31">
        <v>5</v>
      </c>
    </row>
    <row r="10" spans="1:17" s="20" customFormat="1" ht="24.75" customHeight="1">
      <c r="A10" s="29">
        <v>3</v>
      </c>
      <c r="B10" s="30" t="s">
        <v>58</v>
      </c>
      <c r="C10" s="31">
        <v>359</v>
      </c>
      <c r="D10" s="32">
        <v>35514</v>
      </c>
      <c r="E10" s="61" t="s">
        <v>655</v>
      </c>
      <c r="F10" s="61" t="s">
        <v>231</v>
      </c>
      <c r="G10" s="33" t="s">
        <v>903</v>
      </c>
      <c r="H10" s="31" t="s">
        <v>372</v>
      </c>
      <c r="I10" s="28"/>
      <c r="J10" s="29">
        <v>3</v>
      </c>
      <c r="K10" s="30" t="s">
        <v>93</v>
      </c>
      <c r="L10" s="31">
        <v>435</v>
      </c>
      <c r="M10" s="32">
        <v>35491</v>
      </c>
      <c r="N10" s="61" t="s">
        <v>741</v>
      </c>
      <c r="O10" s="61" t="s">
        <v>740</v>
      </c>
      <c r="P10" s="33">
        <v>5740</v>
      </c>
      <c r="Q10" s="31">
        <v>6</v>
      </c>
    </row>
    <row r="11" spans="1:17" s="20" customFormat="1" ht="24.75" customHeight="1">
      <c r="A11" s="29">
        <v>4</v>
      </c>
      <c r="B11" s="30" t="s">
        <v>59</v>
      </c>
      <c r="C11" s="31">
        <v>380</v>
      </c>
      <c r="D11" s="32">
        <v>36429</v>
      </c>
      <c r="E11" s="61" t="s">
        <v>679</v>
      </c>
      <c r="F11" s="61" t="s">
        <v>231</v>
      </c>
      <c r="G11" s="230">
        <v>11013</v>
      </c>
      <c r="H11" s="31">
        <v>5</v>
      </c>
      <c r="I11" s="28"/>
      <c r="J11" s="29">
        <v>4</v>
      </c>
      <c r="K11" s="30" t="s">
        <v>94</v>
      </c>
      <c r="L11" s="31">
        <v>257</v>
      </c>
      <c r="M11" s="32">
        <v>35400</v>
      </c>
      <c r="N11" s="61" t="s">
        <v>543</v>
      </c>
      <c r="O11" s="61" t="s">
        <v>541</v>
      </c>
      <c r="P11" s="33">
        <v>5543</v>
      </c>
      <c r="Q11" s="31">
        <v>3</v>
      </c>
    </row>
    <row r="12" spans="1:17" s="20" customFormat="1" ht="24.75" customHeight="1">
      <c r="A12" s="29">
        <v>5</v>
      </c>
      <c r="B12" s="30" t="s">
        <v>60</v>
      </c>
      <c r="C12" s="31">
        <v>458</v>
      </c>
      <c r="D12" s="32">
        <v>35487</v>
      </c>
      <c r="E12" s="61" t="s">
        <v>766</v>
      </c>
      <c r="F12" s="61" t="s">
        <v>767</v>
      </c>
      <c r="G12" s="33">
        <v>5467</v>
      </c>
      <c r="H12" s="31">
        <v>1</v>
      </c>
      <c r="I12" s="28"/>
      <c r="J12" s="29">
        <v>5</v>
      </c>
      <c r="K12" s="30" t="s">
        <v>95</v>
      </c>
      <c r="L12" s="31">
        <v>241</v>
      </c>
      <c r="M12" s="32">
        <v>35541</v>
      </c>
      <c r="N12" s="61" t="s">
        <v>529</v>
      </c>
      <c r="O12" s="61" t="s">
        <v>520</v>
      </c>
      <c r="P12" s="33">
        <v>5579</v>
      </c>
      <c r="Q12" s="31">
        <v>4</v>
      </c>
    </row>
    <row r="13" spans="1:17" s="20" customFormat="1" ht="24.75" customHeight="1">
      <c r="A13" s="29">
        <v>6</v>
      </c>
      <c r="B13" s="30" t="s">
        <v>61</v>
      </c>
      <c r="C13" s="31">
        <v>331</v>
      </c>
      <c r="D13" s="32">
        <v>36219</v>
      </c>
      <c r="E13" s="61" t="s">
        <v>624</v>
      </c>
      <c r="F13" s="61" t="s">
        <v>618</v>
      </c>
      <c r="G13" s="230">
        <v>10176</v>
      </c>
      <c r="H13" s="31">
        <v>4</v>
      </c>
      <c r="I13" s="28"/>
      <c r="J13" s="29">
        <v>6</v>
      </c>
      <c r="K13" s="30" t="s">
        <v>96</v>
      </c>
      <c r="L13" s="31">
        <v>385</v>
      </c>
      <c r="M13" s="32">
        <v>35822</v>
      </c>
      <c r="N13" s="61" t="s">
        <v>685</v>
      </c>
      <c r="O13" s="61" t="s">
        <v>682</v>
      </c>
      <c r="P13" s="33">
        <v>5443</v>
      </c>
      <c r="Q13" s="31">
        <v>2</v>
      </c>
    </row>
    <row r="14" spans="1:17" s="20" customFormat="1" ht="24.75" customHeight="1">
      <c r="A14" s="490" t="s">
        <v>17</v>
      </c>
      <c r="B14" s="491"/>
      <c r="C14" s="491"/>
      <c r="D14" s="491"/>
      <c r="E14" s="491"/>
      <c r="F14" s="491"/>
      <c r="G14" s="491"/>
      <c r="H14" s="492"/>
      <c r="I14" s="28"/>
      <c r="J14" s="490" t="s">
        <v>246</v>
      </c>
      <c r="K14" s="493"/>
      <c r="L14" s="493"/>
      <c r="M14" s="493"/>
      <c r="N14" s="493"/>
      <c r="O14" s="493"/>
      <c r="P14" s="493"/>
      <c r="Q14" s="494"/>
    </row>
    <row r="15" spans="1:17" s="20" customFormat="1" ht="24.75" customHeight="1">
      <c r="A15" s="60" t="s">
        <v>11</v>
      </c>
      <c r="B15" s="57" t="s">
        <v>221</v>
      </c>
      <c r="C15" s="57" t="s">
        <v>220</v>
      </c>
      <c r="D15" s="58" t="s">
        <v>12</v>
      </c>
      <c r="E15" s="59" t="s">
        <v>13</v>
      </c>
      <c r="F15" s="59" t="s">
        <v>20</v>
      </c>
      <c r="G15" s="57" t="s">
        <v>14</v>
      </c>
      <c r="H15" s="57" t="s">
        <v>29</v>
      </c>
      <c r="I15" s="28"/>
      <c r="J15" s="60" t="s">
        <v>11</v>
      </c>
      <c r="K15" s="57" t="s">
        <v>221</v>
      </c>
      <c r="L15" s="57" t="s">
        <v>220</v>
      </c>
      <c r="M15" s="58" t="s">
        <v>12</v>
      </c>
      <c r="N15" s="59" t="s">
        <v>13</v>
      </c>
      <c r="O15" s="59" t="s">
        <v>20</v>
      </c>
      <c r="P15" s="57" t="s">
        <v>14</v>
      </c>
      <c r="Q15" s="57" t="s">
        <v>29</v>
      </c>
    </row>
    <row r="16" spans="1:17" s="20" customFormat="1" ht="24.75" customHeight="1">
      <c r="A16" s="29">
        <v>1</v>
      </c>
      <c r="B16" s="30" t="s">
        <v>62</v>
      </c>
      <c r="C16" s="31">
        <v>416</v>
      </c>
      <c r="D16" s="32">
        <v>35491</v>
      </c>
      <c r="E16" s="61" t="s">
        <v>719</v>
      </c>
      <c r="F16" s="61" t="s">
        <v>718</v>
      </c>
      <c r="G16" s="33">
        <v>5434</v>
      </c>
      <c r="H16" s="31">
        <v>1</v>
      </c>
      <c r="I16" s="28"/>
      <c r="J16" s="29">
        <v>1</v>
      </c>
      <c r="K16" s="30" t="s">
        <v>318</v>
      </c>
      <c r="L16" s="31">
        <v>426</v>
      </c>
      <c r="M16" s="32">
        <v>35451</v>
      </c>
      <c r="N16" s="61" t="s">
        <v>730</v>
      </c>
      <c r="O16" s="61" t="s">
        <v>731</v>
      </c>
      <c r="P16" s="33">
        <v>5253</v>
      </c>
      <c r="Q16" s="31">
        <v>4</v>
      </c>
    </row>
    <row r="17" spans="1:17" s="20" customFormat="1" ht="24.75" customHeight="1">
      <c r="A17" s="29">
        <v>2</v>
      </c>
      <c r="B17" s="30" t="s">
        <v>56</v>
      </c>
      <c r="C17" s="31">
        <v>328</v>
      </c>
      <c r="D17" s="32">
        <v>35674</v>
      </c>
      <c r="E17" s="61" t="s">
        <v>621</v>
      </c>
      <c r="F17" s="61" t="s">
        <v>618</v>
      </c>
      <c r="G17" s="230">
        <v>10454</v>
      </c>
      <c r="H17" s="31">
        <v>2</v>
      </c>
      <c r="I17" s="28"/>
      <c r="J17" s="29">
        <v>2</v>
      </c>
      <c r="K17" s="30" t="s">
        <v>319</v>
      </c>
      <c r="L17" s="31">
        <v>415</v>
      </c>
      <c r="M17" s="32">
        <v>35131</v>
      </c>
      <c r="N17" s="61" t="s">
        <v>717</v>
      </c>
      <c r="O17" s="61" t="s">
        <v>718</v>
      </c>
      <c r="P17" s="33">
        <v>5069</v>
      </c>
      <c r="Q17" s="31">
        <v>1</v>
      </c>
    </row>
    <row r="18" spans="1:17" s="20" customFormat="1" ht="24.75" customHeight="1">
      <c r="A18" s="29">
        <v>3</v>
      </c>
      <c r="B18" s="30" t="s">
        <v>63</v>
      </c>
      <c r="C18" s="31" t="s">
        <v>910</v>
      </c>
      <c r="D18" s="32" t="s">
        <v>910</v>
      </c>
      <c r="E18" s="61" t="s">
        <v>910</v>
      </c>
      <c r="F18" s="61" t="s">
        <v>910</v>
      </c>
      <c r="G18" s="33"/>
      <c r="H18" s="31"/>
      <c r="I18" s="28"/>
      <c r="J18" s="29">
        <v>3</v>
      </c>
      <c r="K18" s="30" t="s">
        <v>320</v>
      </c>
      <c r="L18" s="31">
        <v>266</v>
      </c>
      <c r="M18" s="32">
        <v>35499</v>
      </c>
      <c r="N18" s="61" t="s">
        <v>552</v>
      </c>
      <c r="O18" s="61" t="s">
        <v>547</v>
      </c>
      <c r="P18" s="33">
        <v>5097</v>
      </c>
      <c r="Q18" s="31">
        <v>2</v>
      </c>
    </row>
    <row r="19" spans="1:17" s="20" customFormat="1" ht="24.75" customHeight="1">
      <c r="A19" s="29">
        <v>4</v>
      </c>
      <c r="B19" s="30" t="s">
        <v>64</v>
      </c>
      <c r="C19" s="31">
        <v>378</v>
      </c>
      <c r="D19" s="32">
        <v>36511</v>
      </c>
      <c r="E19" s="61" t="s">
        <v>677</v>
      </c>
      <c r="F19" s="61" t="s">
        <v>231</v>
      </c>
      <c r="G19" s="230">
        <v>10851</v>
      </c>
      <c r="H19" s="31">
        <v>4</v>
      </c>
      <c r="I19" s="28"/>
      <c r="J19" s="29">
        <v>4</v>
      </c>
      <c r="K19" s="30" t="s">
        <v>321</v>
      </c>
      <c r="L19" s="31">
        <v>434</v>
      </c>
      <c r="M19" s="32">
        <v>35977</v>
      </c>
      <c r="N19" s="61" t="s">
        <v>739</v>
      </c>
      <c r="O19" s="61" t="s">
        <v>740</v>
      </c>
      <c r="P19" s="33">
        <v>5399</v>
      </c>
      <c r="Q19" s="31">
        <v>5</v>
      </c>
    </row>
    <row r="20" spans="1:17" s="20" customFormat="1" ht="24.75" customHeight="1">
      <c r="A20" s="29">
        <v>5</v>
      </c>
      <c r="B20" s="30" t="s">
        <v>65</v>
      </c>
      <c r="C20" s="31">
        <v>379</v>
      </c>
      <c r="D20" s="32">
        <v>36378</v>
      </c>
      <c r="E20" s="61" t="s">
        <v>678</v>
      </c>
      <c r="F20" s="61" t="s">
        <v>231</v>
      </c>
      <c r="G20" s="230">
        <v>10769</v>
      </c>
      <c r="H20" s="31">
        <v>3</v>
      </c>
      <c r="I20" s="28"/>
      <c r="J20" s="29">
        <v>5</v>
      </c>
      <c r="K20" s="30" t="s">
        <v>322</v>
      </c>
      <c r="L20" s="31">
        <v>304</v>
      </c>
      <c r="M20" s="32">
        <v>35431</v>
      </c>
      <c r="N20" s="61" t="s">
        <v>594</v>
      </c>
      <c r="O20" s="61" t="s">
        <v>595</v>
      </c>
      <c r="P20" s="33" t="s">
        <v>901</v>
      </c>
      <c r="Q20" s="31" t="s">
        <v>372</v>
      </c>
    </row>
    <row r="21" spans="1:17" s="20" customFormat="1" ht="24.75" customHeight="1">
      <c r="A21" s="29">
        <v>6</v>
      </c>
      <c r="B21" s="30" t="s">
        <v>66</v>
      </c>
      <c r="C21" s="31">
        <v>288</v>
      </c>
      <c r="D21" s="32">
        <v>35228</v>
      </c>
      <c r="E21" s="61" t="s">
        <v>577</v>
      </c>
      <c r="F21" s="61" t="s">
        <v>566</v>
      </c>
      <c r="G21" s="33" t="s">
        <v>903</v>
      </c>
      <c r="H21" s="31" t="s">
        <v>372</v>
      </c>
      <c r="I21" s="28"/>
      <c r="J21" s="29">
        <v>6</v>
      </c>
      <c r="K21" s="30" t="s">
        <v>323</v>
      </c>
      <c r="L21" s="31">
        <v>265</v>
      </c>
      <c r="M21" s="32">
        <v>35582</v>
      </c>
      <c r="N21" s="61" t="s">
        <v>551</v>
      </c>
      <c r="O21" s="61" t="s">
        <v>547</v>
      </c>
      <c r="P21" s="33">
        <v>5115</v>
      </c>
      <c r="Q21" s="31">
        <v>3</v>
      </c>
    </row>
    <row r="22" spans="1:17" s="20" customFormat="1" ht="24.75" customHeight="1">
      <c r="A22" s="490" t="s">
        <v>18</v>
      </c>
      <c r="B22" s="491"/>
      <c r="C22" s="491"/>
      <c r="D22" s="491"/>
      <c r="E22" s="491"/>
      <c r="F22" s="491"/>
      <c r="G22" s="491"/>
      <c r="H22" s="492"/>
      <c r="I22" s="28"/>
      <c r="J22" s="490" t="s">
        <v>247</v>
      </c>
      <c r="K22" s="493"/>
      <c r="L22" s="493"/>
      <c r="M22" s="493"/>
      <c r="N22" s="493"/>
      <c r="O22" s="493"/>
      <c r="P22" s="493"/>
      <c r="Q22" s="494"/>
    </row>
    <row r="23" spans="1:17" s="20" customFormat="1" ht="24.75" customHeight="1">
      <c r="A23" s="60" t="s">
        <v>11</v>
      </c>
      <c r="B23" s="57" t="s">
        <v>221</v>
      </c>
      <c r="C23" s="57" t="s">
        <v>220</v>
      </c>
      <c r="D23" s="58" t="s">
        <v>12</v>
      </c>
      <c r="E23" s="59" t="s">
        <v>13</v>
      </c>
      <c r="F23" s="59" t="s">
        <v>20</v>
      </c>
      <c r="G23" s="57" t="s">
        <v>14</v>
      </c>
      <c r="H23" s="57" t="s">
        <v>29</v>
      </c>
      <c r="I23" s="28"/>
      <c r="J23" s="60" t="s">
        <v>11</v>
      </c>
      <c r="K23" s="57" t="s">
        <v>221</v>
      </c>
      <c r="L23" s="57" t="s">
        <v>220</v>
      </c>
      <c r="M23" s="58" t="s">
        <v>12</v>
      </c>
      <c r="N23" s="59" t="s">
        <v>13</v>
      </c>
      <c r="O23" s="59" t="s">
        <v>20</v>
      </c>
      <c r="P23" s="57" t="s">
        <v>14</v>
      </c>
      <c r="Q23" s="57" t="s">
        <v>29</v>
      </c>
    </row>
    <row r="24" spans="1:17" s="20" customFormat="1" ht="24.75" customHeight="1">
      <c r="A24" s="29">
        <v>1</v>
      </c>
      <c r="B24" s="30" t="s">
        <v>67</v>
      </c>
      <c r="C24" s="31">
        <v>308</v>
      </c>
      <c r="D24" s="32">
        <v>36161</v>
      </c>
      <c r="E24" s="61" t="s">
        <v>599</v>
      </c>
      <c r="F24" s="61" t="s">
        <v>595</v>
      </c>
      <c r="G24" s="230">
        <v>10709</v>
      </c>
      <c r="H24" s="31">
        <v>5</v>
      </c>
      <c r="I24" s="28"/>
      <c r="J24" s="29">
        <v>1</v>
      </c>
      <c r="K24" s="30" t="s">
        <v>824</v>
      </c>
      <c r="L24" s="31" t="s">
        <v>910</v>
      </c>
      <c r="M24" s="32" t="s">
        <v>910</v>
      </c>
      <c r="N24" s="61" t="s">
        <v>910</v>
      </c>
      <c r="O24" s="61" t="s">
        <v>910</v>
      </c>
      <c r="P24" s="33"/>
      <c r="Q24" s="31"/>
    </row>
    <row r="25" spans="1:17" s="20" customFormat="1" ht="24.75" customHeight="1">
      <c r="A25" s="29">
        <v>2</v>
      </c>
      <c r="B25" s="30" t="s">
        <v>68</v>
      </c>
      <c r="C25" s="31">
        <v>310</v>
      </c>
      <c r="D25" s="32">
        <v>36161</v>
      </c>
      <c r="E25" s="61" t="s">
        <v>601</v>
      </c>
      <c r="F25" s="61" t="s">
        <v>595</v>
      </c>
      <c r="G25" s="230">
        <v>10051</v>
      </c>
      <c r="H25" s="31">
        <v>3</v>
      </c>
      <c r="I25" s="28"/>
      <c r="J25" s="29">
        <v>2</v>
      </c>
      <c r="K25" s="30" t="s">
        <v>825</v>
      </c>
      <c r="L25" s="31">
        <v>236</v>
      </c>
      <c r="M25" s="32">
        <v>35464</v>
      </c>
      <c r="N25" s="61" t="s">
        <v>525</v>
      </c>
      <c r="O25" s="61" t="s">
        <v>520</v>
      </c>
      <c r="P25" s="33">
        <v>5394</v>
      </c>
      <c r="Q25" s="31">
        <v>2</v>
      </c>
    </row>
    <row r="26" spans="1:17" s="20" customFormat="1" ht="24.75" customHeight="1">
      <c r="A26" s="29">
        <v>3</v>
      </c>
      <c r="B26" s="30" t="s">
        <v>69</v>
      </c>
      <c r="C26" s="31">
        <v>341</v>
      </c>
      <c r="D26" s="32">
        <v>35743</v>
      </c>
      <c r="E26" s="61" t="s">
        <v>635</v>
      </c>
      <c r="F26" s="61" t="s">
        <v>628</v>
      </c>
      <c r="G26" s="230">
        <v>10087</v>
      </c>
      <c r="H26" s="31">
        <v>4</v>
      </c>
      <c r="I26" s="28"/>
      <c r="J26" s="29">
        <v>3</v>
      </c>
      <c r="K26" s="30" t="s">
        <v>826</v>
      </c>
      <c r="L26" s="31">
        <v>335</v>
      </c>
      <c r="M26" s="32">
        <v>35157</v>
      </c>
      <c r="N26" s="61" t="s">
        <v>629</v>
      </c>
      <c r="O26" s="61" t="s">
        <v>628</v>
      </c>
      <c r="P26" s="33">
        <v>5368</v>
      </c>
      <c r="Q26" s="31">
        <v>1</v>
      </c>
    </row>
    <row r="27" spans="1:17" s="20" customFormat="1" ht="24.75" customHeight="1">
      <c r="A27" s="29">
        <v>4</v>
      </c>
      <c r="B27" s="30" t="s">
        <v>70</v>
      </c>
      <c r="C27" s="31">
        <v>503</v>
      </c>
      <c r="D27" s="32">
        <v>35235</v>
      </c>
      <c r="E27" s="61" t="s">
        <v>810</v>
      </c>
      <c r="F27" s="61" t="s">
        <v>231</v>
      </c>
      <c r="G27" s="33">
        <v>5813</v>
      </c>
      <c r="H27" s="31">
        <v>2</v>
      </c>
      <c r="I27" s="28"/>
      <c r="J27" s="29">
        <v>4</v>
      </c>
      <c r="K27" s="30" t="s">
        <v>827</v>
      </c>
      <c r="L27" s="31">
        <v>437</v>
      </c>
      <c r="M27" s="32">
        <v>35220</v>
      </c>
      <c r="N27" s="61" t="s">
        <v>743</v>
      </c>
      <c r="O27" s="61" t="s">
        <v>740</v>
      </c>
      <c r="P27" s="33" t="s">
        <v>901</v>
      </c>
      <c r="Q27" s="31" t="s">
        <v>372</v>
      </c>
    </row>
    <row r="28" spans="1:17" s="20" customFormat="1" ht="24.75" customHeight="1">
      <c r="A28" s="29">
        <v>5</v>
      </c>
      <c r="B28" s="30" t="s">
        <v>71</v>
      </c>
      <c r="C28" s="31">
        <v>364</v>
      </c>
      <c r="D28" s="32">
        <v>35177</v>
      </c>
      <c r="E28" s="61" t="s">
        <v>661</v>
      </c>
      <c r="F28" s="61" t="s">
        <v>231</v>
      </c>
      <c r="G28" s="33">
        <v>5652</v>
      </c>
      <c r="H28" s="31">
        <v>1</v>
      </c>
      <c r="I28" s="28"/>
      <c r="J28" s="29">
        <v>5</v>
      </c>
      <c r="K28" s="30" t="s">
        <v>828</v>
      </c>
      <c r="L28" s="31">
        <v>361</v>
      </c>
      <c r="M28" s="32">
        <v>35165</v>
      </c>
      <c r="N28" s="61" t="s">
        <v>658</v>
      </c>
      <c r="O28" s="61" t="s">
        <v>231</v>
      </c>
      <c r="P28" s="33">
        <v>5474</v>
      </c>
      <c r="Q28" s="31">
        <v>3</v>
      </c>
    </row>
    <row r="29" spans="1:17" s="20" customFormat="1" ht="24.75" customHeight="1">
      <c r="A29" s="29">
        <v>6</v>
      </c>
      <c r="B29" s="30" t="s">
        <v>72</v>
      </c>
      <c r="C29" s="31">
        <v>390</v>
      </c>
      <c r="D29" s="32">
        <v>35367</v>
      </c>
      <c r="E29" s="61" t="s">
        <v>690</v>
      </c>
      <c r="F29" s="61" t="s">
        <v>682</v>
      </c>
      <c r="G29" s="33" t="s">
        <v>913</v>
      </c>
      <c r="H29" s="31"/>
      <c r="I29" s="28"/>
      <c r="J29" s="29">
        <v>6</v>
      </c>
      <c r="K29" s="30" t="s">
        <v>829</v>
      </c>
      <c r="L29" s="31" t="s">
        <v>910</v>
      </c>
      <c r="M29" s="32" t="s">
        <v>910</v>
      </c>
      <c r="N29" s="61" t="s">
        <v>910</v>
      </c>
      <c r="O29" s="61" t="s">
        <v>910</v>
      </c>
      <c r="P29" s="33"/>
      <c r="Q29" s="31"/>
    </row>
    <row r="30" spans="1:17" s="20" customFormat="1" ht="24.75" customHeight="1">
      <c r="A30" s="490" t="s">
        <v>47</v>
      </c>
      <c r="B30" s="491"/>
      <c r="C30" s="491"/>
      <c r="D30" s="491"/>
      <c r="E30" s="491"/>
      <c r="F30" s="491"/>
      <c r="G30" s="491"/>
      <c r="H30" s="492"/>
      <c r="I30" s="28"/>
      <c r="J30" s="490" t="s">
        <v>248</v>
      </c>
      <c r="K30" s="493"/>
      <c r="L30" s="493"/>
      <c r="M30" s="493"/>
      <c r="N30" s="493"/>
      <c r="O30" s="493"/>
      <c r="P30" s="493"/>
      <c r="Q30" s="494"/>
    </row>
    <row r="31" spans="1:17" s="20" customFormat="1" ht="24.75" customHeight="1">
      <c r="A31" s="60" t="s">
        <v>11</v>
      </c>
      <c r="B31" s="57" t="s">
        <v>221</v>
      </c>
      <c r="C31" s="57" t="s">
        <v>220</v>
      </c>
      <c r="D31" s="58" t="s">
        <v>12</v>
      </c>
      <c r="E31" s="59" t="s">
        <v>13</v>
      </c>
      <c r="F31" s="59" t="s">
        <v>20</v>
      </c>
      <c r="G31" s="57" t="s">
        <v>14</v>
      </c>
      <c r="H31" s="57" t="s">
        <v>29</v>
      </c>
      <c r="I31" s="28"/>
      <c r="J31" s="60" t="s">
        <v>11</v>
      </c>
      <c r="K31" s="57" t="s">
        <v>221</v>
      </c>
      <c r="L31" s="57" t="s">
        <v>220</v>
      </c>
      <c r="M31" s="58" t="s">
        <v>12</v>
      </c>
      <c r="N31" s="59" t="s">
        <v>13</v>
      </c>
      <c r="O31" s="59" t="s">
        <v>20</v>
      </c>
      <c r="P31" s="57" t="s">
        <v>14</v>
      </c>
      <c r="Q31" s="57" t="s">
        <v>29</v>
      </c>
    </row>
    <row r="32" spans="1:17" s="20" customFormat="1" ht="24.75" customHeight="1">
      <c r="A32" s="29">
        <v>1</v>
      </c>
      <c r="B32" s="30" t="s">
        <v>73</v>
      </c>
      <c r="C32" s="31">
        <v>290</v>
      </c>
      <c r="D32" s="32">
        <v>36165</v>
      </c>
      <c r="E32" s="61" t="s">
        <v>579</v>
      </c>
      <c r="F32" s="61" t="s">
        <v>566</v>
      </c>
      <c r="G32" s="33">
        <v>5682</v>
      </c>
      <c r="H32" s="31">
        <v>2</v>
      </c>
      <c r="I32" s="28"/>
      <c r="J32" s="29">
        <v>1</v>
      </c>
      <c r="K32" s="30" t="s">
        <v>830</v>
      </c>
      <c r="L32" s="31" t="s">
        <v>910</v>
      </c>
      <c r="M32" s="32" t="s">
        <v>910</v>
      </c>
      <c r="N32" s="61" t="s">
        <v>910</v>
      </c>
      <c r="O32" s="61" t="s">
        <v>910</v>
      </c>
      <c r="P32" s="33"/>
      <c r="Q32" s="31"/>
    </row>
    <row r="33" spans="1:17" s="20" customFormat="1" ht="24.75" customHeight="1">
      <c r="A33" s="29">
        <v>2</v>
      </c>
      <c r="B33" s="30" t="s">
        <v>74</v>
      </c>
      <c r="C33" s="31">
        <v>411</v>
      </c>
      <c r="D33" s="32">
        <v>36398</v>
      </c>
      <c r="E33" s="61" t="s">
        <v>713</v>
      </c>
      <c r="F33" s="61" t="s">
        <v>705</v>
      </c>
      <c r="G33" s="33">
        <v>5577</v>
      </c>
      <c r="H33" s="31">
        <v>1</v>
      </c>
      <c r="I33" s="28"/>
      <c r="J33" s="29">
        <v>2</v>
      </c>
      <c r="K33" s="30" t="s">
        <v>831</v>
      </c>
      <c r="L33" s="31">
        <v>369</v>
      </c>
      <c r="M33" s="32">
        <v>35222</v>
      </c>
      <c r="N33" s="61" t="s">
        <v>667</v>
      </c>
      <c r="O33" s="61" t="s">
        <v>231</v>
      </c>
      <c r="P33" s="33">
        <v>5232</v>
      </c>
      <c r="Q33" s="31">
        <v>2</v>
      </c>
    </row>
    <row r="34" spans="1:17" s="20" customFormat="1" ht="24.75" customHeight="1">
      <c r="A34" s="29">
        <v>3</v>
      </c>
      <c r="B34" s="30" t="s">
        <v>75</v>
      </c>
      <c r="C34" s="31">
        <v>343</v>
      </c>
      <c r="D34" s="32">
        <v>35484</v>
      </c>
      <c r="E34" s="61" t="s">
        <v>637</v>
      </c>
      <c r="F34" s="61" t="s">
        <v>628</v>
      </c>
      <c r="G34" s="33">
        <v>5878</v>
      </c>
      <c r="H34" s="31">
        <v>4</v>
      </c>
      <c r="I34" s="28"/>
      <c r="J34" s="29">
        <v>3</v>
      </c>
      <c r="K34" s="30" t="s">
        <v>832</v>
      </c>
      <c r="L34" s="31">
        <v>253</v>
      </c>
      <c r="M34" s="32">
        <v>35259</v>
      </c>
      <c r="N34" s="61" t="s">
        <v>537</v>
      </c>
      <c r="O34" s="61" t="s">
        <v>520</v>
      </c>
      <c r="P34" s="33">
        <v>5245</v>
      </c>
      <c r="Q34" s="31">
        <v>3</v>
      </c>
    </row>
    <row r="35" spans="1:17" s="20" customFormat="1" ht="24.75" customHeight="1">
      <c r="A35" s="29">
        <v>4</v>
      </c>
      <c r="B35" s="30" t="s">
        <v>76</v>
      </c>
      <c r="C35" s="31">
        <v>352</v>
      </c>
      <c r="D35" s="32">
        <v>35559</v>
      </c>
      <c r="E35" s="61" t="s">
        <v>648</v>
      </c>
      <c r="F35" s="61" t="s">
        <v>642</v>
      </c>
      <c r="G35" s="33">
        <v>5695</v>
      </c>
      <c r="H35" s="31">
        <v>3</v>
      </c>
      <c r="I35" s="28"/>
      <c r="J35" s="29">
        <v>4</v>
      </c>
      <c r="K35" s="30" t="s">
        <v>833</v>
      </c>
      <c r="L35" s="31">
        <v>244</v>
      </c>
      <c r="M35" s="32">
        <v>35183</v>
      </c>
      <c r="N35" s="61" t="s">
        <v>530</v>
      </c>
      <c r="O35" s="61" t="s">
        <v>520</v>
      </c>
      <c r="P35" s="33">
        <v>4923</v>
      </c>
      <c r="Q35" s="31">
        <v>1</v>
      </c>
    </row>
    <row r="36" spans="1:17" s="20" customFormat="1" ht="24.75" customHeight="1">
      <c r="A36" s="29">
        <v>5</v>
      </c>
      <c r="B36" s="30" t="s">
        <v>77</v>
      </c>
      <c r="C36" s="31">
        <v>346</v>
      </c>
      <c r="D36" s="32">
        <v>36704</v>
      </c>
      <c r="E36" s="61" t="s">
        <v>641</v>
      </c>
      <c r="F36" s="61" t="s">
        <v>642</v>
      </c>
      <c r="G36" s="230">
        <v>10422</v>
      </c>
      <c r="H36" s="31">
        <v>6</v>
      </c>
      <c r="I36" s="28"/>
      <c r="J36" s="29">
        <v>5</v>
      </c>
      <c r="K36" s="30" t="s">
        <v>834</v>
      </c>
      <c r="L36" s="250">
        <v>931</v>
      </c>
      <c r="M36" s="251">
        <v>33470</v>
      </c>
      <c r="N36" s="252" t="s">
        <v>816</v>
      </c>
      <c r="O36" s="252" t="s">
        <v>817</v>
      </c>
      <c r="P36" s="33" t="s">
        <v>901</v>
      </c>
      <c r="Q36" s="31" t="s">
        <v>372</v>
      </c>
    </row>
    <row r="37" spans="1:17" s="20" customFormat="1" ht="24.75" customHeight="1">
      <c r="A37" s="29">
        <v>6</v>
      </c>
      <c r="B37" s="30" t="s">
        <v>78</v>
      </c>
      <c r="C37" s="31">
        <v>305</v>
      </c>
      <c r="D37" s="32">
        <v>35431</v>
      </c>
      <c r="E37" s="61" t="s">
        <v>596</v>
      </c>
      <c r="F37" s="61" t="s">
        <v>595</v>
      </c>
      <c r="G37" s="230">
        <v>10299</v>
      </c>
      <c r="H37" s="31">
        <v>5</v>
      </c>
      <c r="I37" s="28"/>
      <c r="J37" s="29">
        <v>6</v>
      </c>
      <c r="K37" s="30" t="s">
        <v>835</v>
      </c>
      <c r="L37" s="31" t="s">
        <v>910</v>
      </c>
      <c r="M37" s="32" t="s">
        <v>910</v>
      </c>
      <c r="N37" s="61" t="s">
        <v>910</v>
      </c>
      <c r="O37" s="61" t="s">
        <v>910</v>
      </c>
      <c r="P37" s="33"/>
      <c r="Q37" s="31"/>
    </row>
    <row r="38" spans="1:17" s="20" customFormat="1" ht="24.75" customHeight="1">
      <c r="A38" s="490" t="s">
        <v>48</v>
      </c>
      <c r="B38" s="491"/>
      <c r="C38" s="491"/>
      <c r="D38" s="491"/>
      <c r="E38" s="491"/>
      <c r="F38" s="491"/>
      <c r="G38" s="491"/>
      <c r="H38" s="492"/>
      <c r="I38" s="28"/>
      <c r="J38" s="490" t="s">
        <v>249</v>
      </c>
      <c r="K38" s="493"/>
      <c r="L38" s="493"/>
      <c r="M38" s="493"/>
      <c r="N38" s="493"/>
      <c r="O38" s="493"/>
      <c r="P38" s="493"/>
      <c r="Q38" s="494"/>
    </row>
    <row r="39" spans="1:17" s="20" customFormat="1" ht="24.75" customHeight="1">
      <c r="A39" s="60" t="s">
        <v>11</v>
      </c>
      <c r="B39" s="57" t="s">
        <v>221</v>
      </c>
      <c r="C39" s="57" t="s">
        <v>220</v>
      </c>
      <c r="D39" s="58" t="s">
        <v>12</v>
      </c>
      <c r="E39" s="59" t="s">
        <v>13</v>
      </c>
      <c r="F39" s="59" t="s">
        <v>20</v>
      </c>
      <c r="G39" s="57" t="s">
        <v>14</v>
      </c>
      <c r="H39" s="57" t="s">
        <v>29</v>
      </c>
      <c r="I39" s="28"/>
      <c r="J39" s="60" t="s">
        <v>11</v>
      </c>
      <c r="K39" s="57" t="s">
        <v>221</v>
      </c>
      <c r="L39" s="57" t="s">
        <v>220</v>
      </c>
      <c r="M39" s="58" t="s">
        <v>12</v>
      </c>
      <c r="N39" s="59" t="s">
        <v>13</v>
      </c>
      <c r="O39" s="59" t="s">
        <v>20</v>
      </c>
      <c r="P39" s="57" t="s">
        <v>14</v>
      </c>
      <c r="Q39" s="57" t="s">
        <v>29</v>
      </c>
    </row>
    <row r="40" spans="1:17" s="20" customFormat="1" ht="24.75" customHeight="1">
      <c r="A40" s="29">
        <v>1</v>
      </c>
      <c r="B40" s="30" t="s">
        <v>79</v>
      </c>
      <c r="C40" s="31">
        <v>248</v>
      </c>
      <c r="D40" s="32">
        <v>35571</v>
      </c>
      <c r="E40" s="61" t="s">
        <v>532</v>
      </c>
      <c r="F40" s="61" t="s">
        <v>520</v>
      </c>
      <c r="G40" s="33">
        <v>5839</v>
      </c>
      <c r="H40" s="31">
        <v>3</v>
      </c>
      <c r="I40" s="28"/>
      <c r="J40" s="29">
        <v>1</v>
      </c>
      <c r="K40" s="30" t="s">
        <v>836</v>
      </c>
      <c r="L40" s="31" t="s">
        <v>910</v>
      </c>
      <c r="M40" s="32" t="s">
        <v>910</v>
      </c>
      <c r="N40" s="61" t="s">
        <v>910</v>
      </c>
      <c r="O40" s="61" t="s">
        <v>910</v>
      </c>
      <c r="P40" s="33"/>
      <c r="Q40" s="31"/>
    </row>
    <row r="41" spans="1:17" s="20" customFormat="1" ht="24.75" customHeight="1">
      <c r="A41" s="29">
        <v>2</v>
      </c>
      <c r="B41" s="30" t="s">
        <v>80</v>
      </c>
      <c r="C41" s="31">
        <v>414</v>
      </c>
      <c r="D41" s="32">
        <v>35944</v>
      </c>
      <c r="E41" s="61" t="s">
        <v>716</v>
      </c>
      <c r="F41" s="61" t="s">
        <v>705</v>
      </c>
      <c r="G41" s="33">
        <v>5603</v>
      </c>
      <c r="H41" s="31">
        <v>2</v>
      </c>
      <c r="I41" s="28"/>
      <c r="J41" s="29">
        <v>2</v>
      </c>
      <c r="K41" s="30" t="s">
        <v>837</v>
      </c>
      <c r="L41" s="31" t="s">
        <v>910</v>
      </c>
      <c r="M41" s="32" t="s">
        <v>910</v>
      </c>
      <c r="N41" s="61" t="s">
        <v>910</v>
      </c>
      <c r="O41" s="61" t="s">
        <v>910</v>
      </c>
      <c r="P41" s="33"/>
      <c r="Q41" s="31"/>
    </row>
    <row r="42" spans="1:17" s="20" customFormat="1" ht="24.75" customHeight="1">
      <c r="A42" s="29">
        <v>3</v>
      </c>
      <c r="B42" s="30" t="s">
        <v>81</v>
      </c>
      <c r="C42" s="31">
        <v>269</v>
      </c>
      <c r="D42" s="32">
        <v>36101</v>
      </c>
      <c r="E42" s="61" t="s">
        <v>555</v>
      </c>
      <c r="F42" s="61" t="s">
        <v>547</v>
      </c>
      <c r="G42" s="33" t="s">
        <v>901</v>
      </c>
      <c r="H42" s="31" t="s">
        <v>372</v>
      </c>
      <c r="I42" s="28"/>
      <c r="J42" s="29">
        <v>3</v>
      </c>
      <c r="K42" s="30" t="s">
        <v>838</v>
      </c>
      <c r="L42" s="31" t="s">
        <v>910</v>
      </c>
      <c r="M42" s="32" t="s">
        <v>910</v>
      </c>
      <c r="N42" s="61" t="s">
        <v>910</v>
      </c>
      <c r="O42" s="61" t="s">
        <v>910</v>
      </c>
      <c r="P42" s="33"/>
      <c r="Q42" s="31"/>
    </row>
    <row r="43" spans="1:17" s="20" customFormat="1" ht="24.75" customHeight="1">
      <c r="A43" s="29">
        <v>4</v>
      </c>
      <c r="B43" s="30" t="s">
        <v>82</v>
      </c>
      <c r="C43" s="31">
        <v>347</v>
      </c>
      <c r="D43" s="32">
        <v>36571</v>
      </c>
      <c r="E43" s="61" t="s">
        <v>643</v>
      </c>
      <c r="F43" s="61" t="s">
        <v>642</v>
      </c>
      <c r="G43" s="230">
        <v>10637</v>
      </c>
      <c r="H43" s="31">
        <v>5</v>
      </c>
      <c r="I43" s="28"/>
      <c r="J43" s="29">
        <v>4</v>
      </c>
      <c r="K43" s="30" t="s">
        <v>839</v>
      </c>
      <c r="L43" s="31" t="s">
        <v>910</v>
      </c>
      <c r="M43" s="32" t="s">
        <v>910</v>
      </c>
      <c r="N43" s="61" t="s">
        <v>910</v>
      </c>
      <c r="O43" s="61" t="s">
        <v>910</v>
      </c>
      <c r="P43" s="33"/>
      <c r="Q43" s="31"/>
    </row>
    <row r="44" spans="1:17" s="20" customFormat="1" ht="24.75" customHeight="1">
      <c r="A44" s="29">
        <v>5</v>
      </c>
      <c r="B44" s="30" t="s">
        <v>83</v>
      </c>
      <c r="C44" s="31">
        <v>271</v>
      </c>
      <c r="D44" s="32">
        <v>35654</v>
      </c>
      <c r="E44" s="61" t="s">
        <v>557</v>
      </c>
      <c r="F44" s="61" t="s">
        <v>547</v>
      </c>
      <c r="G44" s="33">
        <v>5997</v>
      </c>
      <c r="H44" s="31">
        <v>4</v>
      </c>
      <c r="I44" s="28"/>
      <c r="J44" s="29">
        <v>5</v>
      </c>
      <c r="K44" s="30" t="s">
        <v>840</v>
      </c>
      <c r="L44" s="31" t="s">
        <v>910</v>
      </c>
      <c r="M44" s="32" t="s">
        <v>910</v>
      </c>
      <c r="N44" s="61" t="s">
        <v>910</v>
      </c>
      <c r="O44" s="61" t="s">
        <v>910</v>
      </c>
      <c r="P44" s="33"/>
      <c r="Q44" s="31"/>
    </row>
    <row r="45" spans="1:17" s="20" customFormat="1" ht="24.75" customHeight="1">
      <c r="A45" s="29">
        <v>6</v>
      </c>
      <c r="B45" s="30" t="s">
        <v>84</v>
      </c>
      <c r="C45" s="31">
        <v>297</v>
      </c>
      <c r="D45" s="32">
        <v>35484</v>
      </c>
      <c r="E45" s="61" t="s">
        <v>586</v>
      </c>
      <c r="F45" s="61" t="s">
        <v>582</v>
      </c>
      <c r="G45" s="33">
        <v>5463</v>
      </c>
      <c r="H45" s="31">
        <v>1</v>
      </c>
      <c r="I45" s="28"/>
      <c r="J45" s="29">
        <v>6</v>
      </c>
      <c r="K45" s="30" t="s">
        <v>841</v>
      </c>
      <c r="L45" s="31" t="s">
        <v>910</v>
      </c>
      <c r="M45" s="32" t="s">
        <v>910</v>
      </c>
      <c r="N45" s="61" t="s">
        <v>910</v>
      </c>
      <c r="O45" s="61" t="s">
        <v>910</v>
      </c>
      <c r="P45" s="33"/>
      <c r="Q45" s="31"/>
    </row>
    <row r="46" spans="1:17" s="20" customFormat="1" ht="24.75" customHeight="1">
      <c r="A46" s="490" t="s">
        <v>49</v>
      </c>
      <c r="B46" s="491"/>
      <c r="C46" s="491"/>
      <c r="D46" s="491"/>
      <c r="E46" s="491"/>
      <c r="F46" s="491"/>
      <c r="G46" s="491"/>
      <c r="H46" s="492"/>
      <c r="I46" s="28"/>
      <c r="J46" s="490" t="s">
        <v>250</v>
      </c>
      <c r="K46" s="493"/>
      <c r="L46" s="493"/>
      <c r="M46" s="493"/>
      <c r="N46" s="493"/>
      <c r="O46" s="493"/>
      <c r="P46" s="493"/>
      <c r="Q46" s="494"/>
    </row>
    <row r="47" spans="1:17" s="20" customFormat="1" ht="24.75" customHeight="1">
      <c r="A47" s="60" t="s">
        <v>11</v>
      </c>
      <c r="B47" s="57" t="s">
        <v>221</v>
      </c>
      <c r="C47" s="57" t="s">
        <v>220</v>
      </c>
      <c r="D47" s="58" t="s">
        <v>12</v>
      </c>
      <c r="E47" s="59" t="s">
        <v>13</v>
      </c>
      <c r="F47" s="59" t="s">
        <v>20</v>
      </c>
      <c r="G47" s="57" t="s">
        <v>14</v>
      </c>
      <c r="H47" s="57" t="s">
        <v>29</v>
      </c>
      <c r="I47" s="28"/>
      <c r="J47" s="60" t="s">
        <v>11</v>
      </c>
      <c r="K47" s="57" t="s">
        <v>221</v>
      </c>
      <c r="L47" s="57" t="s">
        <v>220</v>
      </c>
      <c r="M47" s="58" t="s">
        <v>12</v>
      </c>
      <c r="N47" s="59" t="s">
        <v>13</v>
      </c>
      <c r="O47" s="59" t="s">
        <v>20</v>
      </c>
      <c r="P47" s="57" t="s">
        <v>14</v>
      </c>
      <c r="Q47" s="57" t="s">
        <v>29</v>
      </c>
    </row>
    <row r="48" spans="1:17" s="20" customFormat="1" ht="24.75" customHeight="1">
      <c r="A48" s="29">
        <v>1</v>
      </c>
      <c r="B48" s="30" t="s">
        <v>85</v>
      </c>
      <c r="C48" s="31">
        <v>293</v>
      </c>
      <c r="D48" s="32">
        <v>35219</v>
      </c>
      <c r="E48" s="61" t="s">
        <v>581</v>
      </c>
      <c r="F48" s="61" t="s">
        <v>582</v>
      </c>
      <c r="G48" s="33">
        <v>5426</v>
      </c>
      <c r="H48" s="31">
        <v>1</v>
      </c>
      <c r="I48" s="28"/>
      <c r="J48" s="29">
        <v>1</v>
      </c>
      <c r="K48" s="30" t="s">
        <v>842</v>
      </c>
      <c r="L48" s="31" t="s">
        <v>910</v>
      </c>
      <c r="M48" s="32" t="s">
        <v>910</v>
      </c>
      <c r="N48" s="61" t="s">
        <v>910</v>
      </c>
      <c r="O48" s="61" t="s">
        <v>910</v>
      </c>
      <c r="P48" s="33"/>
      <c r="Q48" s="31"/>
    </row>
    <row r="49" spans="1:17" s="20" customFormat="1" ht="24.75" customHeight="1">
      <c r="A49" s="29">
        <v>2</v>
      </c>
      <c r="B49" s="30" t="s">
        <v>86</v>
      </c>
      <c r="C49" s="31">
        <v>234</v>
      </c>
      <c r="D49" s="32">
        <v>35536</v>
      </c>
      <c r="E49" s="61" t="s">
        <v>523</v>
      </c>
      <c r="F49" s="61" t="s">
        <v>520</v>
      </c>
      <c r="G49" s="33">
        <v>5782</v>
      </c>
      <c r="H49" s="31">
        <v>4</v>
      </c>
      <c r="I49" s="28"/>
      <c r="J49" s="29">
        <v>2</v>
      </c>
      <c r="K49" s="30" t="s">
        <v>843</v>
      </c>
      <c r="L49" s="31" t="s">
        <v>910</v>
      </c>
      <c r="M49" s="32" t="s">
        <v>910</v>
      </c>
      <c r="N49" s="61" t="s">
        <v>910</v>
      </c>
      <c r="O49" s="61" t="s">
        <v>910</v>
      </c>
      <c r="P49" s="33"/>
      <c r="Q49" s="31"/>
    </row>
    <row r="50" spans="1:17" s="20" customFormat="1" ht="24.75" customHeight="1">
      <c r="A50" s="29">
        <v>3</v>
      </c>
      <c r="B50" s="30" t="s">
        <v>87</v>
      </c>
      <c r="C50" s="31">
        <v>283</v>
      </c>
      <c r="D50" s="32">
        <v>35445</v>
      </c>
      <c r="E50" s="61" t="s">
        <v>573</v>
      </c>
      <c r="F50" s="61" t="s">
        <v>566</v>
      </c>
      <c r="G50" s="33">
        <v>5927</v>
      </c>
      <c r="H50" s="31">
        <v>5</v>
      </c>
      <c r="I50" s="28"/>
      <c r="J50" s="29">
        <v>3</v>
      </c>
      <c r="K50" s="30" t="s">
        <v>844</v>
      </c>
      <c r="L50" s="31" t="s">
        <v>910</v>
      </c>
      <c r="M50" s="32" t="s">
        <v>910</v>
      </c>
      <c r="N50" s="61" t="s">
        <v>910</v>
      </c>
      <c r="O50" s="61" t="s">
        <v>910</v>
      </c>
      <c r="P50" s="33"/>
      <c r="Q50" s="31"/>
    </row>
    <row r="51" spans="1:17" s="20" customFormat="1" ht="24.75" customHeight="1">
      <c r="A51" s="29">
        <v>4</v>
      </c>
      <c r="B51" s="30" t="s">
        <v>88</v>
      </c>
      <c r="C51" s="31">
        <v>273</v>
      </c>
      <c r="D51" s="32">
        <v>35462</v>
      </c>
      <c r="E51" s="61" t="s">
        <v>560</v>
      </c>
      <c r="F51" s="61" t="s">
        <v>559</v>
      </c>
      <c r="G51" s="33">
        <v>5584</v>
      </c>
      <c r="H51" s="31">
        <v>3</v>
      </c>
      <c r="I51" s="28"/>
      <c r="J51" s="29">
        <v>4</v>
      </c>
      <c r="K51" s="30" t="s">
        <v>845</v>
      </c>
      <c r="L51" s="31" t="s">
        <v>910</v>
      </c>
      <c r="M51" s="32" t="s">
        <v>910</v>
      </c>
      <c r="N51" s="61" t="s">
        <v>910</v>
      </c>
      <c r="O51" s="61" t="s">
        <v>910</v>
      </c>
      <c r="P51" s="33"/>
      <c r="Q51" s="31"/>
    </row>
    <row r="52" spans="1:17" s="20" customFormat="1" ht="24.75" customHeight="1">
      <c r="A52" s="29">
        <v>5</v>
      </c>
      <c r="B52" s="30" t="s">
        <v>89</v>
      </c>
      <c r="C52" s="31" t="s">
        <v>910</v>
      </c>
      <c r="D52" s="32" t="s">
        <v>910</v>
      </c>
      <c r="E52" s="61" t="s">
        <v>910</v>
      </c>
      <c r="F52" s="61" t="s">
        <v>910</v>
      </c>
      <c r="G52" s="33"/>
      <c r="H52" s="31"/>
      <c r="I52" s="28"/>
      <c r="J52" s="29">
        <v>5</v>
      </c>
      <c r="K52" s="30" t="s">
        <v>846</v>
      </c>
      <c r="L52" s="31" t="s">
        <v>910</v>
      </c>
      <c r="M52" s="32" t="s">
        <v>910</v>
      </c>
      <c r="N52" s="61" t="s">
        <v>910</v>
      </c>
      <c r="O52" s="61" t="s">
        <v>910</v>
      </c>
      <c r="P52" s="33"/>
      <c r="Q52" s="31"/>
    </row>
    <row r="53" spans="1:17" s="20" customFormat="1" ht="24.75" customHeight="1">
      <c r="A53" s="29">
        <v>6</v>
      </c>
      <c r="B53" s="30" t="s">
        <v>90</v>
      </c>
      <c r="C53" s="31">
        <v>406</v>
      </c>
      <c r="D53" s="32">
        <v>35631</v>
      </c>
      <c r="E53" s="61" t="s">
        <v>708</v>
      </c>
      <c r="F53" s="61" t="s">
        <v>705</v>
      </c>
      <c r="G53" s="33">
        <v>5554</v>
      </c>
      <c r="H53" s="31">
        <v>2</v>
      </c>
      <c r="I53" s="28"/>
      <c r="J53" s="29">
        <v>6</v>
      </c>
      <c r="K53" s="30" t="s">
        <v>847</v>
      </c>
      <c r="L53" s="31" t="s">
        <v>910</v>
      </c>
      <c r="M53" s="32" t="s">
        <v>910</v>
      </c>
      <c r="N53" s="61" t="s">
        <v>910</v>
      </c>
      <c r="O53" s="61" t="s">
        <v>910</v>
      </c>
      <c r="P53" s="33"/>
      <c r="Q53" s="31"/>
    </row>
    <row r="54" spans="1:17" s="20" customFormat="1" ht="24.75" customHeight="1">
      <c r="A54" s="44"/>
      <c r="B54" s="44"/>
      <c r="C54" s="45"/>
      <c r="D54" s="44"/>
      <c r="E54" s="46"/>
      <c r="F54" s="62"/>
      <c r="G54" s="48"/>
      <c r="H54" s="48"/>
      <c r="I54" s="28"/>
      <c r="J54" s="49"/>
      <c r="K54" s="50"/>
      <c r="L54" s="51"/>
      <c r="M54" s="52"/>
      <c r="N54" s="65"/>
      <c r="O54" s="65"/>
      <c r="P54" s="54"/>
      <c r="Q54" s="51"/>
    </row>
    <row r="55" spans="1:17" s="20" customFormat="1" ht="24.75" customHeight="1">
      <c r="A55" s="38" t="s">
        <v>19</v>
      </c>
      <c r="B55" s="38"/>
      <c r="C55" s="38"/>
      <c r="D55" s="38"/>
      <c r="E55" s="63" t="s">
        <v>0</v>
      </c>
      <c r="F55" s="63" t="s">
        <v>1</v>
      </c>
      <c r="G55" s="34"/>
      <c r="H55" s="34"/>
      <c r="I55" s="28"/>
      <c r="J55" s="39"/>
      <c r="K55" s="39"/>
      <c r="L55" s="39"/>
      <c r="M55" s="36"/>
      <c r="N55" s="66" t="s">
        <v>3</v>
      </c>
      <c r="O55" s="67" t="s">
        <v>3</v>
      </c>
      <c r="P55" s="34" t="s">
        <v>3</v>
      </c>
      <c r="Q55" s="38"/>
    </row>
    <row r="56" spans="1:17" s="20" customFormat="1" ht="24.75" customHeight="1">
      <c r="A56" s="34"/>
      <c r="B56" s="34"/>
      <c r="C56" s="22"/>
      <c r="D56" s="22"/>
      <c r="E56" s="64"/>
      <c r="F56" s="64"/>
      <c r="G56" s="35"/>
      <c r="H56" s="35"/>
      <c r="I56" s="28"/>
      <c r="J56" s="34"/>
      <c r="K56" s="34"/>
      <c r="L56" s="34"/>
      <c r="M56" s="36"/>
      <c r="N56" s="68"/>
      <c r="O56" s="68"/>
      <c r="P56" s="22"/>
      <c r="Q56" s="22"/>
    </row>
    <row r="57" spans="1:17" s="20" customFormat="1" ht="24.75" customHeight="1">
      <c r="A57" s="34"/>
      <c r="B57" s="34"/>
      <c r="C57" s="22"/>
      <c r="D57" s="22"/>
      <c r="E57" s="64"/>
      <c r="F57" s="64"/>
      <c r="G57" s="35"/>
      <c r="H57" s="35"/>
      <c r="I57" s="28"/>
      <c r="J57" s="34"/>
      <c r="K57" s="34"/>
      <c r="L57" s="34"/>
      <c r="M57" s="36"/>
      <c r="N57" s="68"/>
      <c r="O57" s="68"/>
      <c r="P57" s="22"/>
      <c r="Q57" s="22"/>
    </row>
    <row r="58" spans="1:17" s="20" customFormat="1" ht="24.75" customHeight="1">
      <c r="A58" s="34"/>
      <c r="B58" s="34"/>
      <c r="C58" s="22"/>
      <c r="D58" s="22"/>
      <c r="E58" s="64"/>
      <c r="F58" s="64"/>
      <c r="G58" s="35"/>
      <c r="H58" s="35"/>
      <c r="I58" s="28"/>
      <c r="J58" s="34"/>
      <c r="K58" s="34"/>
      <c r="L58" s="34"/>
      <c r="M58" s="36"/>
      <c r="N58" s="68"/>
      <c r="O58" s="68"/>
      <c r="P58" s="22"/>
      <c r="Q58" s="22"/>
    </row>
    <row r="59" spans="1:17" s="20" customFormat="1" ht="24.75" customHeight="1">
      <c r="A59" s="34"/>
      <c r="B59" s="34"/>
      <c r="C59" s="22"/>
      <c r="D59" s="22"/>
      <c r="E59" s="64"/>
      <c r="F59" s="64"/>
      <c r="G59" s="35"/>
      <c r="H59" s="35"/>
      <c r="I59" s="28"/>
      <c r="J59" s="34"/>
      <c r="K59" s="34"/>
      <c r="L59" s="34"/>
      <c r="M59" s="36"/>
      <c r="N59" s="68"/>
      <c r="O59" s="68"/>
      <c r="P59" s="22"/>
      <c r="Q59" s="22"/>
    </row>
    <row r="60" spans="1:17" s="20" customFormat="1" ht="24.75" customHeight="1">
      <c r="A60" s="34"/>
      <c r="B60" s="34"/>
      <c r="C60" s="22"/>
      <c r="D60" s="22"/>
      <c r="E60" s="64"/>
      <c r="F60" s="64"/>
      <c r="G60" s="35"/>
      <c r="H60" s="35"/>
      <c r="I60" s="28"/>
      <c r="J60" s="34"/>
      <c r="K60" s="34"/>
      <c r="L60" s="34"/>
      <c r="M60" s="36"/>
      <c r="N60" s="68"/>
      <c r="O60" s="68"/>
      <c r="P60" s="22"/>
      <c r="Q60" s="22"/>
    </row>
    <row r="61" spans="1:17" s="20" customFormat="1" ht="24.75" customHeight="1">
      <c r="A61" s="34"/>
      <c r="B61" s="34"/>
      <c r="C61" s="22"/>
      <c r="D61" s="22"/>
      <c r="E61" s="64"/>
      <c r="F61" s="64"/>
      <c r="G61" s="35"/>
      <c r="H61" s="35"/>
      <c r="I61" s="28"/>
      <c r="J61" s="34"/>
      <c r="K61" s="34"/>
      <c r="L61" s="34"/>
      <c r="M61" s="36"/>
      <c r="N61" s="68"/>
      <c r="O61" s="68"/>
      <c r="P61" s="22"/>
      <c r="Q61" s="22"/>
    </row>
    <row r="62" spans="1:17" s="20" customFormat="1" ht="24.75" customHeight="1">
      <c r="A62" s="34"/>
      <c r="B62" s="34"/>
      <c r="C62" s="22"/>
      <c r="D62" s="22"/>
      <c r="E62" s="64"/>
      <c r="F62" s="64"/>
      <c r="G62" s="35"/>
      <c r="H62" s="35"/>
      <c r="I62" s="28"/>
      <c r="J62" s="34"/>
      <c r="K62" s="34"/>
      <c r="L62" s="34"/>
      <c r="M62" s="36"/>
      <c r="N62" s="68"/>
      <c r="O62" s="68"/>
      <c r="P62" s="22"/>
      <c r="Q62" s="22"/>
    </row>
    <row r="63" spans="1:17" s="20" customFormat="1" ht="24.75" customHeight="1">
      <c r="A63" s="34"/>
      <c r="B63" s="34"/>
      <c r="C63" s="22"/>
      <c r="D63" s="22"/>
      <c r="E63" s="64"/>
      <c r="F63" s="64"/>
      <c r="G63" s="35"/>
      <c r="H63" s="35"/>
      <c r="I63" s="28"/>
      <c r="J63" s="34"/>
      <c r="K63" s="34"/>
      <c r="L63" s="34"/>
      <c r="M63" s="36"/>
      <c r="N63" s="68"/>
      <c r="O63" s="68"/>
      <c r="P63" s="22"/>
      <c r="Q63" s="22"/>
    </row>
    <row r="64" spans="1:17" s="20" customFormat="1" ht="24.75" customHeight="1">
      <c r="A64" s="34"/>
      <c r="B64" s="34"/>
      <c r="C64" s="22"/>
      <c r="D64" s="22"/>
      <c r="E64" s="64"/>
      <c r="F64" s="64"/>
      <c r="G64" s="35"/>
      <c r="H64" s="35"/>
      <c r="I64" s="28"/>
      <c r="J64" s="34"/>
      <c r="K64" s="34"/>
      <c r="L64" s="34"/>
      <c r="M64" s="36"/>
      <c r="N64" s="68"/>
      <c r="O64" s="68"/>
      <c r="P64" s="22"/>
      <c r="Q64" s="22"/>
    </row>
    <row r="65" ht="24.75" customHeight="1"/>
    <row r="66" ht="7.5" customHeight="1"/>
    <row r="67" spans="1:18" ht="14.25" customHeight="1">
      <c r="A67" s="38" t="s">
        <v>19</v>
      </c>
      <c r="B67" s="38"/>
      <c r="C67" s="38"/>
      <c r="D67" s="38"/>
      <c r="E67" s="63" t="s">
        <v>0</v>
      </c>
      <c r="F67" s="63" t="s">
        <v>1</v>
      </c>
      <c r="G67" s="34"/>
      <c r="H67" s="34"/>
      <c r="I67" s="39" t="s">
        <v>2</v>
      </c>
      <c r="R67" s="40"/>
    </row>
  </sheetData>
  <sheetProtection/>
  <mergeCells count="23">
    <mergeCell ref="A38:H38"/>
    <mergeCell ref="J38:Q38"/>
    <mergeCell ref="A46:H46"/>
    <mergeCell ref="J46:Q46"/>
    <mergeCell ref="J3:M3"/>
    <mergeCell ref="A14:H14"/>
    <mergeCell ref="J14:Q14"/>
    <mergeCell ref="A22:H22"/>
    <mergeCell ref="J22:Q22"/>
    <mergeCell ref="A30:H30"/>
    <mergeCell ref="J30:Q30"/>
    <mergeCell ref="A4:C4"/>
    <mergeCell ref="D4:E4"/>
    <mergeCell ref="O4:Q4"/>
    <mergeCell ref="O5:P5"/>
    <mergeCell ref="A6:H6"/>
    <mergeCell ref="J6:Q6"/>
    <mergeCell ref="A1:Q1"/>
    <mergeCell ref="A2:Q2"/>
    <mergeCell ref="A3:C3"/>
    <mergeCell ref="D3:E3"/>
    <mergeCell ref="F3:H3"/>
    <mergeCell ref="O3:Q3"/>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49" r:id="rId2"/>
  <drawing r:id="rId1"/>
</worksheet>
</file>

<file path=xl/worksheets/sheet13.xml><?xml version="1.0" encoding="utf-8"?>
<worksheet xmlns="http://schemas.openxmlformats.org/spreadsheetml/2006/main" xmlns:r="http://schemas.openxmlformats.org/officeDocument/2006/relationships">
  <sheetPr>
    <tabColor rgb="FFFFFF00"/>
  </sheetPr>
  <dimension ref="A1:P62"/>
  <sheetViews>
    <sheetView view="pageBreakPreview" zoomScale="106" zoomScaleSheetLayoutView="106" zoomScalePageLayoutView="0" workbookViewId="0" topLeftCell="A1">
      <selection activeCell="D10" sqref="D10"/>
    </sheetView>
  </sheetViews>
  <sheetFormatPr defaultColWidth="9.140625" defaultRowHeight="12.75"/>
  <cols>
    <col min="1" max="1" width="4.8515625" style="34" customWidth="1"/>
    <col min="2" max="2" width="6.28125" style="34" customWidth="1"/>
    <col min="3" max="3" width="12.421875" style="22" customWidth="1"/>
    <col min="4" max="4" width="22.28125" style="63" customWidth="1"/>
    <col min="5" max="5" width="17.7109375" style="63" customWidth="1"/>
    <col min="6" max="6" width="9.28125" style="22" customWidth="1"/>
    <col min="7" max="7" width="7.28125" style="35" customWidth="1"/>
    <col min="8" max="8" width="4.140625" style="22" customWidth="1"/>
    <col min="9" max="9" width="5.421875" style="34" customWidth="1"/>
    <col min="10" max="10" width="7.00390625" style="34" customWidth="1"/>
    <col min="11" max="11" width="12.57421875" style="34" customWidth="1"/>
    <col min="12" max="12" width="22.57421875" style="73" customWidth="1"/>
    <col min="13" max="13" width="17.7109375" style="68" customWidth="1"/>
    <col min="14" max="14" width="10.140625" style="37" customWidth="1"/>
    <col min="15" max="15" width="8.28125" style="22" customWidth="1"/>
    <col min="16" max="16" width="5.7109375" style="22" customWidth="1"/>
    <col min="17" max="16384" width="9.140625" style="22" customWidth="1"/>
  </cols>
  <sheetData>
    <row r="1" spans="1:15" s="10" customFormat="1" ht="48.75" customHeight="1">
      <c r="A1" s="499" t="str">
        <f>('YARIŞMA BİLGİLERİ'!A2)</f>
        <v>Türkiye Atletizm Federasyonu
İstanbul Atletizm İl Temsilciliği</v>
      </c>
      <c r="B1" s="499"/>
      <c r="C1" s="499"/>
      <c r="D1" s="499"/>
      <c r="E1" s="499"/>
      <c r="F1" s="499"/>
      <c r="G1" s="499"/>
      <c r="H1" s="499"/>
      <c r="I1" s="499"/>
      <c r="J1" s="499"/>
      <c r="K1" s="499"/>
      <c r="L1" s="499"/>
      <c r="M1" s="499"/>
      <c r="N1" s="499"/>
      <c r="O1" s="499"/>
    </row>
    <row r="2" spans="1:15" s="10" customFormat="1" ht="21" customHeight="1">
      <c r="A2" s="521" t="str">
        <f>'YARIŞMA BİLGİLERİ'!F19</f>
        <v>Türkiye Yıldızlar Salon Şampiyonası</v>
      </c>
      <c r="B2" s="521"/>
      <c r="C2" s="521"/>
      <c r="D2" s="521"/>
      <c r="E2" s="521"/>
      <c r="F2" s="521"/>
      <c r="G2" s="521"/>
      <c r="H2" s="521"/>
      <c r="I2" s="521"/>
      <c r="J2" s="521"/>
      <c r="K2" s="521"/>
      <c r="L2" s="521"/>
      <c r="M2" s="521"/>
      <c r="N2" s="521"/>
      <c r="O2" s="521"/>
    </row>
    <row r="3" spans="1:15" s="13" customFormat="1" ht="30.75" customHeight="1">
      <c r="A3" s="501" t="s">
        <v>299</v>
      </c>
      <c r="B3" s="501"/>
      <c r="C3" s="501"/>
      <c r="D3" s="502" t="str">
        <f>('YARIŞMA PROGRAMI'!C13)</f>
        <v>400 Metre</v>
      </c>
      <c r="E3" s="502"/>
      <c r="F3" s="503" t="s">
        <v>52</v>
      </c>
      <c r="G3" s="503"/>
      <c r="H3" s="11" t="s">
        <v>222</v>
      </c>
      <c r="I3" s="504" t="str">
        <f>'YARIŞMA PROGRAMI'!D13</f>
        <v>54.24 / 54.1</v>
      </c>
      <c r="J3" s="504"/>
      <c r="K3" s="504"/>
      <c r="L3" s="249" t="s">
        <v>223</v>
      </c>
      <c r="M3" s="505" t="str">
        <f>('YARIŞMA PROGRAMI'!E13)</f>
        <v>Batuhan Altuntaş 49.60</v>
      </c>
      <c r="N3" s="505"/>
      <c r="O3" s="505"/>
    </row>
    <row r="4" spans="1:15" s="13" customFormat="1" ht="20.25" customHeight="1">
      <c r="A4" s="495" t="s">
        <v>227</v>
      </c>
      <c r="B4" s="495"/>
      <c r="C4" s="495"/>
      <c r="D4" s="496" t="str">
        <f>'YARIŞMA BİLGİLERİ'!F21</f>
        <v>Yıldız Erkekler</v>
      </c>
      <c r="E4" s="496"/>
      <c r="F4" s="41"/>
      <c r="G4" s="41"/>
      <c r="H4" s="41"/>
      <c r="I4" s="41"/>
      <c r="J4" s="41"/>
      <c r="K4" s="41"/>
      <c r="L4" s="109" t="s">
        <v>5</v>
      </c>
      <c r="M4" s="497" t="str">
        <f>'YARIŞMA PROGRAMI'!B13</f>
        <v>19 Ocak 2013 - 16.15</v>
      </c>
      <c r="N4" s="497"/>
      <c r="O4" s="497"/>
    </row>
    <row r="5" spans="1:15" s="10" customFormat="1" ht="6" customHeight="1">
      <c r="A5" s="14"/>
      <c r="B5" s="14"/>
      <c r="C5" s="15"/>
      <c r="D5" s="17"/>
      <c r="E5" s="17"/>
      <c r="F5" s="17"/>
      <c r="G5" s="17"/>
      <c r="H5" s="17"/>
      <c r="I5" s="14"/>
      <c r="J5" s="14"/>
      <c r="K5" s="14"/>
      <c r="L5" s="18"/>
      <c r="M5" s="19"/>
      <c r="N5" s="498"/>
      <c r="O5" s="498"/>
    </row>
    <row r="6" spans="1:15" s="20" customFormat="1" ht="24.75" customHeight="1">
      <c r="A6" s="507" t="s">
        <v>11</v>
      </c>
      <c r="B6" s="508" t="s">
        <v>220</v>
      </c>
      <c r="C6" s="510" t="s">
        <v>245</v>
      </c>
      <c r="D6" s="566" t="s">
        <v>13</v>
      </c>
      <c r="E6" s="566" t="s">
        <v>20</v>
      </c>
      <c r="F6" s="513" t="s">
        <v>14</v>
      </c>
      <c r="G6" s="517" t="s">
        <v>15</v>
      </c>
      <c r="H6" s="74"/>
      <c r="I6" s="507" t="s">
        <v>11</v>
      </c>
      <c r="J6" s="508" t="s">
        <v>220</v>
      </c>
      <c r="K6" s="510" t="s">
        <v>245</v>
      </c>
      <c r="L6" s="513" t="s">
        <v>13</v>
      </c>
      <c r="M6" s="513" t="s">
        <v>20</v>
      </c>
      <c r="N6" s="513" t="s">
        <v>14</v>
      </c>
      <c r="O6" s="517" t="s">
        <v>15</v>
      </c>
    </row>
    <row r="7" spans="1:15" ht="26.25" customHeight="1">
      <c r="A7" s="507"/>
      <c r="B7" s="509"/>
      <c r="C7" s="510"/>
      <c r="D7" s="566"/>
      <c r="E7" s="566"/>
      <c r="F7" s="513"/>
      <c r="G7" s="517"/>
      <c r="H7" s="75"/>
      <c r="I7" s="507"/>
      <c r="J7" s="509"/>
      <c r="K7" s="510"/>
      <c r="L7" s="513"/>
      <c r="M7" s="513"/>
      <c r="N7" s="513"/>
      <c r="O7" s="517"/>
    </row>
    <row r="8" spans="1:15" s="20" customFormat="1" ht="27.75" customHeight="1">
      <c r="A8" s="23">
        <v>1</v>
      </c>
      <c r="B8" s="23">
        <v>244</v>
      </c>
      <c r="C8" s="24">
        <v>35183</v>
      </c>
      <c r="D8" s="226" t="s">
        <v>530</v>
      </c>
      <c r="E8" s="227" t="s">
        <v>520</v>
      </c>
      <c r="F8" s="26">
        <v>4923</v>
      </c>
      <c r="G8" s="27">
        <v>1</v>
      </c>
      <c r="H8" s="408" t="s">
        <v>914</v>
      </c>
      <c r="I8" s="518" t="s">
        <v>823</v>
      </c>
      <c r="J8" s="519"/>
      <c r="K8" s="519"/>
      <c r="L8" s="519"/>
      <c r="M8" s="519"/>
      <c r="N8" s="519"/>
      <c r="O8" s="520"/>
    </row>
    <row r="9" spans="1:15" s="20" customFormat="1" ht="27.75" customHeight="1">
      <c r="A9" s="23">
        <v>2</v>
      </c>
      <c r="B9" s="23">
        <v>415</v>
      </c>
      <c r="C9" s="24">
        <v>35131</v>
      </c>
      <c r="D9" s="226" t="s">
        <v>717</v>
      </c>
      <c r="E9" s="227" t="s">
        <v>718</v>
      </c>
      <c r="F9" s="26">
        <v>5069</v>
      </c>
      <c r="G9" s="27">
        <v>1</v>
      </c>
      <c r="H9" s="28"/>
      <c r="I9" s="23" t="s">
        <v>372</v>
      </c>
      <c r="J9" s="23">
        <v>931</v>
      </c>
      <c r="K9" s="24">
        <v>33470</v>
      </c>
      <c r="L9" s="69" t="s">
        <v>816</v>
      </c>
      <c r="M9" s="25" t="s">
        <v>817</v>
      </c>
      <c r="N9" s="26" t="s">
        <v>901</v>
      </c>
      <c r="O9" s="27" t="s">
        <v>372</v>
      </c>
    </row>
    <row r="10" spans="1:15" s="20" customFormat="1" ht="27.75" customHeight="1">
      <c r="A10" s="23">
        <v>3</v>
      </c>
      <c r="B10" s="23">
        <v>266</v>
      </c>
      <c r="C10" s="24">
        <v>35499</v>
      </c>
      <c r="D10" s="226" t="s">
        <v>552</v>
      </c>
      <c r="E10" s="227" t="s">
        <v>547</v>
      </c>
      <c r="F10" s="26">
        <v>5097</v>
      </c>
      <c r="G10" s="27">
        <v>2</v>
      </c>
      <c r="H10" s="28"/>
      <c r="I10" s="23"/>
      <c r="J10" s="23"/>
      <c r="K10" s="24"/>
      <c r="L10" s="69"/>
      <c r="M10" s="25"/>
      <c r="N10" s="26"/>
      <c r="O10" s="27"/>
    </row>
    <row r="11" spans="1:15" s="20" customFormat="1" ht="27.75" customHeight="1">
      <c r="A11" s="23">
        <v>4</v>
      </c>
      <c r="B11" s="23">
        <v>265</v>
      </c>
      <c r="C11" s="24">
        <v>35582</v>
      </c>
      <c r="D11" s="226" t="s">
        <v>551</v>
      </c>
      <c r="E11" s="227" t="s">
        <v>547</v>
      </c>
      <c r="F11" s="26">
        <v>5115</v>
      </c>
      <c r="G11" s="27">
        <v>3</v>
      </c>
      <c r="H11" s="28"/>
      <c r="I11" s="23"/>
      <c r="J11" s="23"/>
      <c r="K11" s="24"/>
      <c r="L11" s="69"/>
      <c r="M11" s="25"/>
      <c r="N11" s="26"/>
      <c r="O11" s="27"/>
    </row>
    <row r="12" spans="1:15" s="20" customFormat="1" ht="27.75" customHeight="1">
      <c r="A12" s="23">
        <v>5</v>
      </c>
      <c r="B12" s="23">
        <v>369</v>
      </c>
      <c r="C12" s="24">
        <v>35222</v>
      </c>
      <c r="D12" s="226" t="s">
        <v>667</v>
      </c>
      <c r="E12" s="227" t="s">
        <v>231</v>
      </c>
      <c r="F12" s="26">
        <v>5232</v>
      </c>
      <c r="G12" s="27">
        <v>2</v>
      </c>
      <c r="H12" s="28"/>
      <c r="I12" s="23"/>
      <c r="J12" s="23"/>
      <c r="K12" s="24"/>
      <c r="L12" s="69"/>
      <c r="M12" s="25"/>
      <c r="N12" s="26"/>
      <c r="O12" s="27"/>
    </row>
    <row r="13" spans="1:15" s="20" customFormat="1" ht="27.75" customHeight="1">
      <c r="A13" s="23">
        <v>6</v>
      </c>
      <c r="B13" s="23">
        <v>253</v>
      </c>
      <c r="C13" s="24">
        <v>35259</v>
      </c>
      <c r="D13" s="226" t="s">
        <v>537</v>
      </c>
      <c r="E13" s="227" t="s">
        <v>520</v>
      </c>
      <c r="F13" s="26">
        <v>5245</v>
      </c>
      <c r="G13" s="27">
        <v>3</v>
      </c>
      <c r="H13" s="28"/>
      <c r="I13" s="23"/>
      <c r="J13" s="23"/>
      <c r="K13" s="24"/>
      <c r="L13" s="69"/>
      <c r="M13" s="25"/>
      <c r="N13" s="26"/>
      <c r="O13" s="27"/>
    </row>
    <row r="14" spans="1:15" s="20" customFormat="1" ht="27.75" customHeight="1">
      <c r="A14" s="23">
        <v>7</v>
      </c>
      <c r="B14" s="23">
        <v>426</v>
      </c>
      <c r="C14" s="24">
        <v>35451</v>
      </c>
      <c r="D14" s="226" t="s">
        <v>730</v>
      </c>
      <c r="E14" s="227" t="s">
        <v>731</v>
      </c>
      <c r="F14" s="26">
        <v>5253</v>
      </c>
      <c r="G14" s="27">
        <v>4</v>
      </c>
      <c r="H14" s="28"/>
      <c r="I14" s="23"/>
      <c r="J14" s="23"/>
      <c r="K14" s="24"/>
      <c r="L14" s="69"/>
      <c r="M14" s="25"/>
      <c r="N14" s="26"/>
      <c r="O14" s="27"/>
    </row>
    <row r="15" spans="1:15" s="20" customFormat="1" ht="27.75" customHeight="1">
      <c r="A15" s="23">
        <v>8</v>
      </c>
      <c r="B15" s="23">
        <v>335</v>
      </c>
      <c r="C15" s="24">
        <v>35157</v>
      </c>
      <c r="D15" s="226" t="s">
        <v>629</v>
      </c>
      <c r="E15" s="227" t="s">
        <v>628</v>
      </c>
      <c r="F15" s="26">
        <v>5368</v>
      </c>
      <c r="G15" s="27">
        <v>1</v>
      </c>
      <c r="H15" s="28"/>
      <c r="I15" s="23"/>
      <c r="J15" s="23"/>
      <c r="K15" s="24"/>
      <c r="L15" s="69"/>
      <c r="M15" s="25"/>
      <c r="N15" s="26"/>
      <c r="O15" s="27"/>
    </row>
    <row r="16" spans="1:15" s="20" customFormat="1" ht="27.75" customHeight="1">
      <c r="A16" s="23">
        <v>9</v>
      </c>
      <c r="B16" s="23">
        <v>236</v>
      </c>
      <c r="C16" s="24">
        <v>35464</v>
      </c>
      <c r="D16" s="226" t="s">
        <v>525</v>
      </c>
      <c r="E16" s="227" t="s">
        <v>520</v>
      </c>
      <c r="F16" s="26">
        <v>5394</v>
      </c>
      <c r="G16" s="27">
        <v>2</v>
      </c>
      <c r="H16" s="28"/>
      <c r="I16" s="23"/>
      <c r="J16" s="23"/>
      <c r="K16" s="24"/>
      <c r="L16" s="69"/>
      <c r="M16" s="25"/>
      <c r="N16" s="26"/>
      <c r="O16" s="27"/>
    </row>
    <row r="17" spans="1:15" s="20" customFormat="1" ht="27.75" customHeight="1">
      <c r="A17" s="23">
        <v>10</v>
      </c>
      <c r="B17" s="23">
        <v>434</v>
      </c>
      <c r="C17" s="24">
        <v>35977</v>
      </c>
      <c r="D17" s="226" t="s">
        <v>739</v>
      </c>
      <c r="E17" s="227" t="s">
        <v>740</v>
      </c>
      <c r="F17" s="26">
        <v>5399</v>
      </c>
      <c r="G17" s="27">
        <v>5</v>
      </c>
      <c r="H17" s="28"/>
      <c r="I17" s="23"/>
      <c r="J17" s="23"/>
      <c r="K17" s="24"/>
      <c r="L17" s="69"/>
      <c r="M17" s="25"/>
      <c r="N17" s="26"/>
      <c r="O17" s="27"/>
    </row>
    <row r="18" spans="1:15" s="20" customFormat="1" ht="27.75" customHeight="1" thickBot="1">
      <c r="A18" s="23">
        <v>11</v>
      </c>
      <c r="B18" s="314">
        <v>399</v>
      </c>
      <c r="C18" s="362">
        <v>35096</v>
      </c>
      <c r="D18" s="363" t="s">
        <v>699</v>
      </c>
      <c r="E18" s="364" t="s">
        <v>682</v>
      </c>
      <c r="F18" s="401">
        <v>5405</v>
      </c>
      <c r="G18" s="366">
        <v>1</v>
      </c>
      <c r="H18" s="28"/>
      <c r="I18" s="23"/>
      <c r="J18" s="23"/>
      <c r="K18" s="24"/>
      <c r="L18" s="69"/>
      <c r="M18" s="25"/>
      <c r="N18" s="26"/>
      <c r="O18" s="27"/>
    </row>
    <row r="19" spans="1:15" s="20" customFormat="1" ht="27.75" customHeight="1">
      <c r="A19" s="23">
        <v>12</v>
      </c>
      <c r="B19" s="313">
        <v>293</v>
      </c>
      <c r="C19" s="357">
        <v>35219</v>
      </c>
      <c r="D19" s="358" t="s">
        <v>581</v>
      </c>
      <c r="E19" s="359" t="s">
        <v>582</v>
      </c>
      <c r="F19" s="400">
        <v>5426</v>
      </c>
      <c r="G19" s="361">
        <v>1</v>
      </c>
      <c r="H19" s="28"/>
      <c r="I19" s="23"/>
      <c r="J19" s="23"/>
      <c r="K19" s="24"/>
      <c r="L19" s="69"/>
      <c r="M19" s="25"/>
      <c r="N19" s="26"/>
      <c r="O19" s="27"/>
    </row>
    <row r="20" spans="1:15" s="20" customFormat="1" ht="27.75" customHeight="1">
      <c r="A20" s="23">
        <v>13</v>
      </c>
      <c r="B20" s="23">
        <v>416</v>
      </c>
      <c r="C20" s="24">
        <v>35491</v>
      </c>
      <c r="D20" s="226" t="s">
        <v>719</v>
      </c>
      <c r="E20" s="227" t="s">
        <v>718</v>
      </c>
      <c r="F20" s="26">
        <v>5434</v>
      </c>
      <c r="G20" s="27">
        <v>1</v>
      </c>
      <c r="H20" s="28"/>
      <c r="I20" s="23"/>
      <c r="J20" s="23"/>
      <c r="K20" s="24"/>
      <c r="L20" s="69"/>
      <c r="M20" s="25"/>
      <c r="N20" s="26"/>
      <c r="O20" s="27"/>
    </row>
    <row r="21" spans="1:15" s="20" customFormat="1" ht="27.75" customHeight="1">
      <c r="A21" s="23">
        <v>14</v>
      </c>
      <c r="B21" s="23">
        <v>385</v>
      </c>
      <c r="C21" s="24">
        <v>35822</v>
      </c>
      <c r="D21" s="226" t="s">
        <v>685</v>
      </c>
      <c r="E21" s="227" t="s">
        <v>682</v>
      </c>
      <c r="F21" s="26">
        <v>5443</v>
      </c>
      <c r="G21" s="27">
        <v>2</v>
      </c>
      <c r="H21" s="28"/>
      <c r="I21" s="23"/>
      <c r="J21" s="23"/>
      <c r="K21" s="24"/>
      <c r="L21" s="69"/>
      <c r="M21" s="25"/>
      <c r="N21" s="26"/>
      <c r="O21" s="27"/>
    </row>
    <row r="22" spans="1:15" s="20" customFormat="1" ht="27.75" customHeight="1">
      <c r="A22" s="23">
        <v>15</v>
      </c>
      <c r="B22" s="23">
        <v>297</v>
      </c>
      <c r="C22" s="24">
        <v>35484</v>
      </c>
      <c r="D22" s="226" t="s">
        <v>586</v>
      </c>
      <c r="E22" s="227" t="s">
        <v>582</v>
      </c>
      <c r="F22" s="26">
        <v>5463</v>
      </c>
      <c r="G22" s="27">
        <v>1</v>
      </c>
      <c r="H22" s="28"/>
      <c r="I22" s="23"/>
      <c r="J22" s="23"/>
      <c r="K22" s="24"/>
      <c r="L22" s="69"/>
      <c r="M22" s="25"/>
      <c r="N22" s="26"/>
      <c r="O22" s="27"/>
    </row>
    <row r="23" spans="1:15" s="20" customFormat="1" ht="27.75" customHeight="1">
      <c r="A23" s="23">
        <v>16</v>
      </c>
      <c r="B23" s="23">
        <v>458</v>
      </c>
      <c r="C23" s="24">
        <v>35487</v>
      </c>
      <c r="D23" s="226" t="s">
        <v>766</v>
      </c>
      <c r="E23" s="227" t="s">
        <v>767</v>
      </c>
      <c r="F23" s="26">
        <v>5467</v>
      </c>
      <c r="G23" s="27">
        <v>1</v>
      </c>
      <c r="H23" s="28"/>
      <c r="I23" s="23"/>
      <c r="J23" s="23"/>
      <c r="K23" s="24"/>
      <c r="L23" s="69"/>
      <c r="M23" s="25"/>
      <c r="N23" s="26"/>
      <c r="O23" s="27"/>
    </row>
    <row r="24" spans="1:15" s="20" customFormat="1" ht="27.75" customHeight="1">
      <c r="A24" s="23">
        <v>17</v>
      </c>
      <c r="B24" s="23">
        <v>361</v>
      </c>
      <c r="C24" s="24">
        <v>35165</v>
      </c>
      <c r="D24" s="226" t="s">
        <v>658</v>
      </c>
      <c r="E24" s="227" t="s">
        <v>231</v>
      </c>
      <c r="F24" s="26">
        <v>5474</v>
      </c>
      <c r="G24" s="27">
        <v>3</v>
      </c>
      <c r="H24" s="28"/>
      <c r="I24" s="23"/>
      <c r="J24" s="23"/>
      <c r="K24" s="24"/>
      <c r="L24" s="69"/>
      <c r="M24" s="25"/>
      <c r="N24" s="26"/>
      <c r="O24" s="27"/>
    </row>
    <row r="25" spans="1:15" s="20" customFormat="1" ht="27.75" customHeight="1">
      <c r="A25" s="23">
        <v>18</v>
      </c>
      <c r="B25" s="23">
        <v>257</v>
      </c>
      <c r="C25" s="24">
        <v>35400</v>
      </c>
      <c r="D25" s="226" t="s">
        <v>543</v>
      </c>
      <c r="E25" s="227" t="s">
        <v>541</v>
      </c>
      <c r="F25" s="26">
        <v>5543</v>
      </c>
      <c r="G25" s="27">
        <v>3</v>
      </c>
      <c r="H25" s="28"/>
      <c r="I25" s="23"/>
      <c r="J25" s="23"/>
      <c r="K25" s="24"/>
      <c r="L25" s="69"/>
      <c r="M25" s="25"/>
      <c r="N25" s="26"/>
      <c r="O25" s="27"/>
    </row>
    <row r="26" spans="1:15" s="20" customFormat="1" ht="27.75" customHeight="1">
      <c r="A26" s="23">
        <v>19</v>
      </c>
      <c r="B26" s="23">
        <v>406</v>
      </c>
      <c r="C26" s="24">
        <v>35631</v>
      </c>
      <c r="D26" s="226" t="s">
        <v>708</v>
      </c>
      <c r="E26" s="227" t="s">
        <v>705</v>
      </c>
      <c r="F26" s="26">
        <v>5554</v>
      </c>
      <c r="G26" s="27">
        <v>2</v>
      </c>
      <c r="H26" s="28"/>
      <c r="I26" s="23"/>
      <c r="J26" s="23"/>
      <c r="K26" s="24"/>
      <c r="L26" s="69"/>
      <c r="M26" s="25"/>
      <c r="N26" s="26"/>
      <c r="O26" s="27"/>
    </row>
    <row r="27" spans="1:15" s="20" customFormat="1" ht="27.75" customHeight="1">
      <c r="A27" s="23">
        <v>20</v>
      </c>
      <c r="B27" s="23">
        <v>411</v>
      </c>
      <c r="C27" s="24">
        <v>36398</v>
      </c>
      <c r="D27" s="226" t="s">
        <v>713</v>
      </c>
      <c r="E27" s="227" t="s">
        <v>705</v>
      </c>
      <c r="F27" s="26">
        <v>5577</v>
      </c>
      <c r="G27" s="27">
        <v>1</v>
      </c>
      <c r="H27" s="28"/>
      <c r="I27" s="23"/>
      <c r="J27" s="23"/>
      <c r="K27" s="24"/>
      <c r="L27" s="69"/>
      <c r="M27" s="25"/>
      <c r="N27" s="26"/>
      <c r="O27" s="27"/>
    </row>
    <row r="28" spans="1:15" s="20" customFormat="1" ht="27.75" customHeight="1">
      <c r="A28" s="23">
        <v>21</v>
      </c>
      <c r="B28" s="23">
        <v>241</v>
      </c>
      <c r="C28" s="24">
        <v>35541</v>
      </c>
      <c r="D28" s="226" t="s">
        <v>529</v>
      </c>
      <c r="E28" s="227" t="s">
        <v>520</v>
      </c>
      <c r="F28" s="26">
        <v>5579</v>
      </c>
      <c r="G28" s="27">
        <v>4</v>
      </c>
      <c r="H28" s="28"/>
      <c r="I28" s="23"/>
      <c r="J28" s="23"/>
      <c r="K28" s="24"/>
      <c r="L28" s="69"/>
      <c r="M28" s="25"/>
      <c r="N28" s="26"/>
      <c r="O28" s="27"/>
    </row>
    <row r="29" spans="1:15" s="20" customFormat="1" ht="27.75" customHeight="1">
      <c r="A29" s="23">
        <v>22</v>
      </c>
      <c r="B29" s="23">
        <v>273</v>
      </c>
      <c r="C29" s="24">
        <v>35462</v>
      </c>
      <c r="D29" s="226" t="s">
        <v>560</v>
      </c>
      <c r="E29" s="227" t="s">
        <v>559</v>
      </c>
      <c r="F29" s="26">
        <v>5584</v>
      </c>
      <c r="G29" s="27">
        <v>3</v>
      </c>
      <c r="H29" s="28"/>
      <c r="I29" s="23"/>
      <c r="J29" s="23"/>
      <c r="K29" s="24"/>
      <c r="L29" s="69"/>
      <c r="M29" s="25"/>
      <c r="N29" s="26"/>
      <c r="O29" s="27"/>
    </row>
    <row r="30" spans="1:15" s="20" customFormat="1" ht="27.75" customHeight="1">
      <c r="A30" s="23">
        <v>23</v>
      </c>
      <c r="B30" s="23">
        <v>388</v>
      </c>
      <c r="C30" s="24">
        <v>35330</v>
      </c>
      <c r="D30" s="226" t="s">
        <v>688</v>
      </c>
      <c r="E30" s="227" t="s">
        <v>682</v>
      </c>
      <c r="F30" s="26">
        <v>5589</v>
      </c>
      <c r="G30" s="27">
        <v>5</v>
      </c>
      <c r="H30" s="28"/>
      <c r="I30" s="23"/>
      <c r="J30" s="23"/>
      <c r="K30" s="24"/>
      <c r="L30" s="69"/>
      <c r="M30" s="25"/>
      <c r="N30" s="26"/>
      <c r="O30" s="27"/>
    </row>
    <row r="31" spans="1:15" s="20" customFormat="1" ht="27.75" customHeight="1">
      <c r="A31" s="23">
        <v>24</v>
      </c>
      <c r="B31" s="23">
        <v>414</v>
      </c>
      <c r="C31" s="24">
        <v>35944</v>
      </c>
      <c r="D31" s="226" t="s">
        <v>716</v>
      </c>
      <c r="E31" s="227" t="s">
        <v>705</v>
      </c>
      <c r="F31" s="26">
        <v>5603</v>
      </c>
      <c r="G31" s="27">
        <v>2</v>
      </c>
      <c r="H31" s="28"/>
      <c r="I31" s="23"/>
      <c r="J31" s="23"/>
      <c r="K31" s="24"/>
      <c r="L31" s="69"/>
      <c r="M31" s="25"/>
      <c r="N31" s="26"/>
      <c r="O31" s="27"/>
    </row>
    <row r="32" spans="1:15" s="20" customFormat="1" ht="27.75" customHeight="1">
      <c r="A32" s="23">
        <v>25</v>
      </c>
      <c r="B32" s="23">
        <v>364</v>
      </c>
      <c r="C32" s="24">
        <v>35177</v>
      </c>
      <c r="D32" s="226" t="s">
        <v>661</v>
      </c>
      <c r="E32" s="227" t="s">
        <v>231</v>
      </c>
      <c r="F32" s="26">
        <v>5652</v>
      </c>
      <c r="G32" s="27">
        <v>1</v>
      </c>
      <c r="H32" s="28"/>
      <c r="I32" s="23"/>
      <c r="J32" s="23"/>
      <c r="K32" s="24"/>
      <c r="L32" s="69"/>
      <c r="M32" s="25"/>
      <c r="N32" s="26"/>
      <c r="O32" s="27"/>
    </row>
    <row r="33" spans="1:15" s="20" customFormat="1" ht="27.75" customHeight="1">
      <c r="A33" s="23">
        <v>26</v>
      </c>
      <c r="B33" s="23">
        <v>290</v>
      </c>
      <c r="C33" s="24">
        <v>36165</v>
      </c>
      <c r="D33" s="226" t="s">
        <v>579</v>
      </c>
      <c r="E33" s="227" t="s">
        <v>566</v>
      </c>
      <c r="F33" s="26">
        <v>5682</v>
      </c>
      <c r="G33" s="27">
        <v>2</v>
      </c>
      <c r="H33" s="28"/>
      <c r="I33" s="23"/>
      <c r="J33" s="23"/>
      <c r="K33" s="24"/>
      <c r="L33" s="69"/>
      <c r="M33" s="25"/>
      <c r="N33" s="26"/>
      <c r="O33" s="27"/>
    </row>
    <row r="34" spans="1:15" s="20" customFormat="1" ht="27.75" customHeight="1">
      <c r="A34" s="23">
        <v>27</v>
      </c>
      <c r="B34" s="23">
        <v>345</v>
      </c>
      <c r="C34" s="24">
        <v>35478</v>
      </c>
      <c r="D34" s="226" t="s">
        <v>640</v>
      </c>
      <c r="E34" s="227" t="s">
        <v>639</v>
      </c>
      <c r="F34" s="26">
        <v>5691</v>
      </c>
      <c r="G34" s="27">
        <v>2</v>
      </c>
      <c r="H34" s="28"/>
      <c r="I34" s="23"/>
      <c r="J34" s="23"/>
      <c r="K34" s="24"/>
      <c r="L34" s="69"/>
      <c r="M34" s="25"/>
      <c r="N34" s="26"/>
      <c r="O34" s="27"/>
    </row>
    <row r="35" spans="1:15" s="20" customFormat="1" ht="27.75" customHeight="1">
      <c r="A35" s="23">
        <v>28</v>
      </c>
      <c r="B35" s="23">
        <v>352</v>
      </c>
      <c r="C35" s="24">
        <v>35559</v>
      </c>
      <c r="D35" s="226" t="s">
        <v>648</v>
      </c>
      <c r="E35" s="227" t="s">
        <v>642</v>
      </c>
      <c r="F35" s="26">
        <v>5695</v>
      </c>
      <c r="G35" s="27">
        <v>3</v>
      </c>
      <c r="H35" s="28"/>
      <c r="I35" s="23"/>
      <c r="J35" s="23"/>
      <c r="K35" s="24"/>
      <c r="L35" s="69"/>
      <c r="M35" s="25"/>
      <c r="N35" s="26"/>
      <c r="O35" s="27"/>
    </row>
    <row r="36" spans="1:15" s="20" customFormat="1" ht="27.75" customHeight="1">
      <c r="A36" s="23">
        <v>29</v>
      </c>
      <c r="B36" s="23">
        <v>435</v>
      </c>
      <c r="C36" s="24">
        <v>35491</v>
      </c>
      <c r="D36" s="226" t="s">
        <v>741</v>
      </c>
      <c r="E36" s="227" t="s">
        <v>740</v>
      </c>
      <c r="F36" s="26">
        <v>5740</v>
      </c>
      <c r="G36" s="27">
        <v>6</v>
      </c>
      <c r="H36" s="28"/>
      <c r="I36" s="23"/>
      <c r="J36" s="23"/>
      <c r="K36" s="24"/>
      <c r="L36" s="69"/>
      <c r="M36" s="25"/>
      <c r="N36" s="26"/>
      <c r="O36" s="27"/>
    </row>
    <row r="37" spans="1:15" s="20" customFormat="1" ht="27.75" customHeight="1">
      <c r="A37" s="23">
        <v>30</v>
      </c>
      <c r="B37" s="23">
        <v>234</v>
      </c>
      <c r="C37" s="24">
        <v>35536</v>
      </c>
      <c r="D37" s="226" t="s">
        <v>523</v>
      </c>
      <c r="E37" s="227" t="s">
        <v>520</v>
      </c>
      <c r="F37" s="26">
        <v>5782</v>
      </c>
      <c r="G37" s="27">
        <v>4</v>
      </c>
      <c r="H37" s="28"/>
      <c r="I37" s="23"/>
      <c r="J37" s="23"/>
      <c r="K37" s="24"/>
      <c r="L37" s="69"/>
      <c r="M37" s="25"/>
      <c r="N37" s="26"/>
      <c r="O37" s="27"/>
    </row>
    <row r="38" spans="1:15" s="20" customFormat="1" ht="27.75" customHeight="1">
      <c r="A38" s="23">
        <v>31</v>
      </c>
      <c r="B38" s="23">
        <v>287</v>
      </c>
      <c r="C38" s="24">
        <v>36479</v>
      </c>
      <c r="D38" s="226" t="s">
        <v>576</v>
      </c>
      <c r="E38" s="227" t="s">
        <v>566</v>
      </c>
      <c r="F38" s="26">
        <v>5803</v>
      </c>
      <c r="G38" s="27">
        <v>3</v>
      </c>
      <c r="H38" s="28"/>
      <c r="I38" s="23"/>
      <c r="J38" s="23"/>
      <c r="K38" s="24"/>
      <c r="L38" s="69"/>
      <c r="M38" s="25"/>
      <c r="N38" s="26"/>
      <c r="O38" s="27"/>
    </row>
    <row r="39" spans="1:15" s="20" customFormat="1" ht="27.75" customHeight="1">
      <c r="A39" s="23">
        <v>32</v>
      </c>
      <c r="B39" s="23">
        <v>503</v>
      </c>
      <c r="C39" s="24">
        <v>35235</v>
      </c>
      <c r="D39" s="226" t="s">
        <v>810</v>
      </c>
      <c r="E39" s="227" t="s">
        <v>231</v>
      </c>
      <c r="F39" s="26">
        <v>5813</v>
      </c>
      <c r="G39" s="27">
        <v>2</v>
      </c>
      <c r="H39" s="28"/>
      <c r="I39" s="23"/>
      <c r="J39" s="23"/>
      <c r="K39" s="24"/>
      <c r="L39" s="69"/>
      <c r="M39" s="25"/>
      <c r="N39" s="26"/>
      <c r="O39" s="27"/>
    </row>
    <row r="40" spans="1:15" s="20" customFormat="1" ht="27.75" customHeight="1">
      <c r="A40" s="23">
        <v>33</v>
      </c>
      <c r="B40" s="23">
        <v>248</v>
      </c>
      <c r="C40" s="24">
        <v>35571</v>
      </c>
      <c r="D40" s="226" t="s">
        <v>532</v>
      </c>
      <c r="E40" s="227" t="s">
        <v>520</v>
      </c>
      <c r="F40" s="26">
        <v>5839</v>
      </c>
      <c r="G40" s="27">
        <v>3</v>
      </c>
      <c r="H40" s="28"/>
      <c r="I40" s="23"/>
      <c r="J40" s="23"/>
      <c r="K40" s="24"/>
      <c r="L40" s="69"/>
      <c r="M40" s="25"/>
      <c r="N40" s="26"/>
      <c r="O40" s="27"/>
    </row>
    <row r="41" spans="1:15" s="20" customFormat="1" ht="27.75" customHeight="1">
      <c r="A41" s="23">
        <v>34</v>
      </c>
      <c r="B41" s="23">
        <v>343</v>
      </c>
      <c r="C41" s="24">
        <v>35484</v>
      </c>
      <c r="D41" s="226" t="s">
        <v>637</v>
      </c>
      <c r="E41" s="227" t="s">
        <v>628</v>
      </c>
      <c r="F41" s="26">
        <v>5878</v>
      </c>
      <c r="G41" s="27">
        <v>4</v>
      </c>
      <c r="H41" s="28"/>
      <c r="I41" s="23"/>
      <c r="J41" s="23"/>
      <c r="K41" s="24"/>
      <c r="L41" s="69"/>
      <c r="M41" s="25"/>
      <c r="N41" s="26"/>
      <c r="O41" s="27"/>
    </row>
    <row r="42" spans="1:15" s="20" customFormat="1" ht="27.75" customHeight="1">
      <c r="A42" s="23">
        <v>35</v>
      </c>
      <c r="B42" s="23">
        <v>283</v>
      </c>
      <c r="C42" s="24">
        <v>35445</v>
      </c>
      <c r="D42" s="226" t="s">
        <v>573</v>
      </c>
      <c r="E42" s="227" t="s">
        <v>566</v>
      </c>
      <c r="F42" s="26">
        <v>5927</v>
      </c>
      <c r="G42" s="27">
        <v>5</v>
      </c>
      <c r="H42" s="28"/>
      <c r="I42" s="23"/>
      <c r="J42" s="23"/>
      <c r="K42" s="24"/>
      <c r="L42" s="69"/>
      <c r="M42" s="25"/>
      <c r="N42" s="26"/>
      <c r="O42" s="27"/>
    </row>
    <row r="43" spans="1:15" s="20" customFormat="1" ht="27.75" customHeight="1">
      <c r="A43" s="23">
        <v>36</v>
      </c>
      <c r="B43" s="23">
        <v>271</v>
      </c>
      <c r="C43" s="24">
        <v>35654</v>
      </c>
      <c r="D43" s="226" t="s">
        <v>557</v>
      </c>
      <c r="E43" s="227" t="s">
        <v>547</v>
      </c>
      <c r="F43" s="26">
        <v>5997</v>
      </c>
      <c r="G43" s="27">
        <v>4</v>
      </c>
      <c r="H43" s="28"/>
      <c r="I43" s="23"/>
      <c r="J43" s="23"/>
      <c r="K43" s="24"/>
      <c r="L43" s="69"/>
      <c r="M43" s="25"/>
      <c r="N43" s="26"/>
      <c r="O43" s="27"/>
    </row>
    <row r="44" spans="1:15" s="20" customFormat="1" ht="27.75" customHeight="1">
      <c r="A44" s="23">
        <v>37</v>
      </c>
      <c r="B44" s="23">
        <v>310</v>
      </c>
      <c r="C44" s="24">
        <v>36161</v>
      </c>
      <c r="D44" s="226" t="s">
        <v>601</v>
      </c>
      <c r="E44" s="227" t="s">
        <v>595</v>
      </c>
      <c r="F44" s="399">
        <v>10051</v>
      </c>
      <c r="G44" s="27">
        <v>3</v>
      </c>
      <c r="H44" s="28"/>
      <c r="I44" s="23"/>
      <c r="J44" s="23"/>
      <c r="K44" s="24"/>
      <c r="L44" s="69"/>
      <c r="M44" s="25"/>
      <c r="N44" s="26"/>
      <c r="O44" s="27"/>
    </row>
    <row r="45" spans="1:15" s="20" customFormat="1" ht="27.75" customHeight="1">
      <c r="A45" s="23">
        <v>38</v>
      </c>
      <c r="B45" s="23">
        <v>341</v>
      </c>
      <c r="C45" s="24">
        <v>35743</v>
      </c>
      <c r="D45" s="226" t="s">
        <v>635</v>
      </c>
      <c r="E45" s="227" t="s">
        <v>628</v>
      </c>
      <c r="F45" s="399">
        <v>10087</v>
      </c>
      <c r="G45" s="27">
        <v>4</v>
      </c>
      <c r="H45" s="28"/>
      <c r="I45" s="23"/>
      <c r="J45" s="23"/>
      <c r="K45" s="24"/>
      <c r="L45" s="69"/>
      <c r="M45" s="25"/>
      <c r="N45" s="26"/>
      <c r="O45" s="27"/>
    </row>
    <row r="46" spans="1:15" s="20" customFormat="1" ht="27.75" customHeight="1">
      <c r="A46" s="23">
        <v>39</v>
      </c>
      <c r="B46" s="23">
        <v>331</v>
      </c>
      <c r="C46" s="24">
        <v>36219</v>
      </c>
      <c r="D46" s="226" t="s">
        <v>624</v>
      </c>
      <c r="E46" s="227" t="s">
        <v>618</v>
      </c>
      <c r="F46" s="399">
        <v>10176</v>
      </c>
      <c r="G46" s="27">
        <v>4</v>
      </c>
      <c r="H46" s="28"/>
      <c r="I46" s="23"/>
      <c r="J46" s="23"/>
      <c r="K46" s="24"/>
      <c r="L46" s="69"/>
      <c r="M46" s="25"/>
      <c r="N46" s="26"/>
      <c r="O46" s="27"/>
    </row>
    <row r="47" spans="1:15" s="20" customFormat="1" ht="27.75" customHeight="1">
      <c r="A47" s="23">
        <v>40</v>
      </c>
      <c r="B47" s="23">
        <v>305</v>
      </c>
      <c r="C47" s="24">
        <v>35431</v>
      </c>
      <c r="D47" s="226" t="s">
        <v>596</v>
      </c>
      <c r="E47" s="227" t="s">
        <v>595</v>
      </c>
      <c r="F47" s="399">
        <v>10299</v>
      </c>
      <c r="G47" s="27">
        <v>5</v>
      </c>
      <c r="H47" s="28"/>
      <c r="I47" s="23"/>
      <c r="J47" s="23"/>
      <c r="K47" s="24"/>
      <c r="L47" s="69"/>
      <c r="M47" s="25"/>
      <c r="N47" s="26"/>
      <c r="O47" s="27"/>
    </row>
    <row r="48" spans="1:15" ht="27.75" customHeight="1">
      <c r="A48" s="23">
        <v>41</v>
      </c>
      <c r="B48" s="23">
        <v>346</v>
      </c>
      <c r="C48" s="24">
        <v>36704</v>
      </c>
      <c r="D48" s="226" t="s">
        <v>641</v>
      </c>
      <c r="E48" s="227" t="s">
        <v>642</v>
      </c>
      <c r="F48" s="399">
        <v>10422</v>
      </c>
      <c r="G48" s="27">
        <v>6</v>
      </c>
      <c r="I48" s="49"/>
      <c r="J48" s="50"/>
      <c r="K48" s="51"/>
      <c r="L48" s="72"/>
      <c r="M48" s="65"/>
      <c r="N48" s="53"/>
      <c r="O48" s="54"/>
    </row>
    <row r="49" spans="1:16" ht="27.75" customHeight="1">
      <c r="A49" s="23">
        <v>42</v>
      </c>
      <c r="B49" s="23">
        <v>328</v>
      </c>
      <c r="C49" s="24">
        <v>35674</v>
      </c>
      <c r="D49" s="226" t="s">
        <v>621</v>
      </c>
      <c r="E49" s="227" t="s">
        <v>618</v>
      </c>
      <c r="F49" s="399">
        <v>10454</v>
      </c>
      <c r="G49" s="27">
        <v>2</v>
      </c>
      <c r="H49" s="39"/>
      <c r="I49" s="39"/>
      <c r="J49" s="39"/>
      <c r="K49" s="39"/>
      <c r="M49" s="66"/>
      <c r="N49" s="55"/>
      <c r="O49" s="34"/>
      <c r="P49" s="40"/>
    </row>
    <row r="50" spans="1:7" ht="27.75" customHeight="1">
      <c r="A50" s="23">
        <v>43</v>
      </c>
      <c r="B50" s="23">
        <v>347</v>
      </c>
      <c r="C50" s="24">
        <v>36571</v>
      </c>
      <c r="D50" s="226" t="s">
        <v>643</v>
      </c>
      <c r="E50" s="227" t="s">
        <v>642</v>
      </c>
      <c r="F50" s="399">
        <v>10637</v>
      </c>
      <c r="G50" s="27">
        <v>5</v>
      </c>
    </row>
    <row r="51" spans="1:7" ht="27.75" customHeight="1">
      <c r="A51" s="23">
        <v>44</v>
      </c>
      <c r="B51" s="23">
        <v>308</v>
      </c>
      <c r="C51" s="24">
        <v>36161</v>
      </c>
      <c r="D51" s="226" t="s">
        <v>599</v>
      </c>
      <c r="E51" s="227" t="s">
        <v>595</v>
      </c>
      <c r="F51" s="399">
        <v>10709</v>
      </c>
      <c r="G51" s="27">
        <v>5</v>
      </c>
    </row>
    <row r="52" spans="1:7" ht="27.75" customHeight="1">
      <c r="A52" s="23">
        <v>45</v>
      </c>
      <c r="B52" s="23">
        <v>379</v>
      </c>
      <c r="C52" s="24">
        <v>36378</v>
      </c>
      <c r="D52" s="226" t="s">
        <v>678</v>
      </c>
      <c r="E52" s="227" t="s">
        <v>231</v>
      </c>
      <c r="F52" s="399">
        <v>10769</v>
      </c>
      <c r="G52" s="27">
        <v>3</v>
      </c>
    </row>
    <row r="53" spans="1:7" ht="27.75" customHeight="1">
      <c r="A53" s="23">
        <v>46</v>
      </c>
      <c r="B53" s="23">
        <v>378</v>
      </c>
      <c r="C53" s="24">
        <v>36511</v>
      </c>
      <c r="D53" s="226" t="s">
        <v>677</v>
      </c>
      <c r="E53" s="227" t="s">
        <v>231</v>
      </c>
      <c r="F53" s="399">
        <v>10851</v>
      </c>
      <c r="G53" s="27">
        <v>4</v>
      </c>
    </row>
    <row r="54" spans="1:7" ht="27.75" customHeight="1">
      <c r="A54" s="23">
        <v>47</v>
      </c>
      <c r="B54" s="23">
        <v>380</v>
      </c>
      <c r="C54" s="24">
        <v>36429</v>
      </c>
      <c r="D54" s="226" t="s">
        <v>679</v>
      </c>
      <c r="E54" s="227" t="s">
        <v>231</v>
      </c>
      <c r="F54" s="399">
        <v>11013</v>
      </c>
      <c r="G54" s="27">
        <v>5</v>
      </c>
    </row>
    <row r="55" spans="1:7" ht="27.75" customHeight="1">
      <c r="A55" s="23" t="s">
        <v>372</v>
      </c>
      <c r="B55" s="23">
        <v>359</v>
      </c>
      <c r="C55" s="24">
        <v>35514</v>
      </c>
      <c r="D55" s="226" t="s">
        <v>655</v>
      </c>
      <c r="E55" s="227" t="s">
        <v>231</v>
      </c>
      <c r="F55" s="26" t="s">
        <v>903</v>
      </c>
      <c r="G55" s="27" t="s">
        <v>372</v>
      </c>
    </row>
    <row r="56" spans="1:7" ht="27.75" customHeight="1">
      <c r="A56" s="23" t="s">
        <v>372</v>
      </c>
      <c r="B56" s="23">
        <v>288</v>
      </c>
      <c r="C56" s="24">
        <v>35228</v>
      </c>
      <c r="D56" s="226" t="s">
        <v>577</v>
      </c>
      <c r="E56" s="227" t="s">
        <v>566</v>
      </c>
      <c r="F56" s="26" t="s">
        <v>903</v>
      </c>
      <c r="G56" s="27" t="s">
        <v>372</v>
      </c>
    </row>
    <row r="57" spans="1:7" ht="27.75" customHeight="1">
      <c r="A57" s="23" t="s">
        <v>372</v>
      </c>
      <c r="B57" s="23">
        <v>390</v>
      </c>
      <c r="C57" s="24">
        <v>35367</v>
      </c>
      <c r="D57" s="226" t="s">
        <v>690</v>
      </c>
      <c r="E57" s="227" t="s">
        <v>682</v>
      </c>
      <c r="F57" s="26" t="s">
        <v>913</v>
      </c>
      <c r="G57" s="27" t="s">
        <v>372</v>
      </c>
    </row>
    <row r="58" spans="1:7" ht="27.75" customHeight="1">
      <c r="A58" s="23" t="s">
        <v>372</v>
      </c>
      <c r="B58" s="23">
        <v>269</v>
      </c>
      <c r="C58" s="24">
        <v>36101</v>
      </c>
      <c r="D58" s="226" t="s">
        <v>555</v>
      </c>
      <c r="E58" s="227" t="s">
        <v>547</v>
      </c>
      <c r="F58" s="26" t="s">
        <v>901</v>
      </c>
      <c r="G58" s="27" t="s">
        <v>372</v>
      </c>
    </row>
    <row r="59" spans="1:7" ht="27.75" customHeight="1">
      <c r="A59" s="23" t="s">
        <v>372</v>
      </c>
      <c r="B59" s="23">
        <v>304</v>
      </c>
      <c r="C59" s="24">
        <v>35431</v>
      </c>
      <c r="D59" s="226" t="s">
        <v>594</v>
      </c>
      <c r="E59" s="227" t="s">
        <v>595</v>
      </c>
      <c r="F59" s="26" t="s">
        <v>901</v>
      </c>
      <c r="G59" s="27" t="s">
        <v>372</v>
      </c>
    </row>
    <row r="60" spans="1:7" ht="27.75" customHeight="1">
      <c r="A60" s="23" t="s">
        <v>372</v>
      </c>
      <c r="B60" s="23">
        <v>437</v>
      </c>
      <c r="C60" s="24">
        <v>35220</v>
      </c>
      <c r="D60" s="226" t="s">
        <v>743</v>
      </c>
      <c r="E60" s="227" t="s">
        <v>740</v>
      </c>
      <c r="F60" s="26" t="s">
        <v>901</v>
      </c>
      <c r="G60" s="27" t="s">
        <v>372</v>
      </c>
    </row>
    <row r="61" spans="1:7" ht="27.75" customHeight="1">
      <c r="A61" s="23"/>
      <c r="B61" s="23" t="s">
        <v>910</v>
      </c>
      <c r="C61" s="24" t="s">
        <v>910</v>
      </c>
      <c r="D61" s="226" t="s">
        <v>910</v>
      </c>
      <c r="E61" s="227" t="s">
        <v>910</v>
      </c>
      <c r="F61" s="26"/>
      <c r="G61" s="27"/>
    </row>
    <row r="62" spans="1:7" ht="27.75" customHeight="1">
      <c r="A62" s="23"/>
      <c r="B62" s="23" t="s">
        <v>910</v>
      </c>
      <c r="C62" s="24" t="s">
        <v>910</v>
      </c>
      <c r="D62" s="226" t="s">
        <v>910</v>
      </c>
      <c r="E62" s="227" t="s">
        <v>910</v>
      </c>
      <c r="F62" s="26"/>
      <c r="G62" s="27"/>
    </row>
  </sheetData>
  <sheetProtection/>
  <mergeCells count="26">
    <mergeCell ref="I8:O8"/>
    <mergeCell ref="N6:N7"/>
    <mergeCell ref="O6:O7"/>
    <mergeCell ref="G6:G7"/>
    <mergeCell ref="I6:I7"/>
    <mergeCell ref="J6:J7"/>
    <mergeCell ref="K6:K7"/>
    <mergeCell ref="L6:L7"/>
    <mergeCell ref="M6:M7"/>
    <mergeCell ref="A4:C4"/>
    <mergeCell ref="D4:E4"/>
    <mergeCell ref="M4:O4"/>
    <mergeCell ref="N5:O5"/>
    <mergeCell ref="A6:A7"/>
    <mergeCell ref="B6:B7"/>
    <mergeCell ref="C6:C7"/>
    <mergeCell ref="D6:D7"/>
    <mergeCell ref="E6:E7"/>
    <mergeCell ref="F6:F7"/>
    <mergeCell ref="A1:O1"/>
    <mergeCell ref="A2:O2"/>
    <mergeCell ref="A3:C3"/>
    <mergeCell ref="D3:E3"/>
    <mergeCell ref="F3:G3"/>
    <mergeCell ref="I3:K3"/>
    <mergeCell ref="M3:O3"/>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47" r:id="rId2"/>
  <rowBreaks count="1" manualBreakCount="1">
    <brk id="60" max="14" man="1"/>
  </rowBreaks>
  <drawing r:id="rId1"/>
</worksheet>
</file>

<file path=xl/worksheets/sheet14.xml><?xml version="1.0" encoding="utf-8"?>
<worksheet xmlns="http://schemas.openxmlformats.org/spreadsheetml/2006/main" xmlns:r="http://schemas.openxmlformats.org/officeDocument/2006/relationships">
  <sheetPr>
    <tabColor rgb="FF00B050"/>
  </sheetPr>
  <dimension ref="A1:Q63"/>
  <sheetViews>
    <sheetView view="pageBreakPreview" zoomScale="106" zoomScaleSheetLayoutView="106" zoomScalePageLayoutView="0" workbookViewId="0" topLeftCell="A1">
      <selection activeCell="D11" sqref="D11"/>
    </sheetView>
  </sheetViews>
  <sheetFormatPr defaultColWidth="9.140625" defaultRowHeight="12.75"/>
  <cols>
    <col min="1" max="2" width="4.8515625" style="34" customWidth="1"/>
    <col min="3" max="3" width="14.421875" style="22" customWidth="1"/>
    <col min="4" max="4" width="22.140625" style="64" customWidth="1"/>
    <col min="5" max="5" width="17.140625" style="64" customWidth="1"/>
    <col min="6" max="6" width="9.28125" style="233" customWidth="1"/>
    <col min="7" max="7" width="7.57421875" style="35" customWidth="1"/>
    <col min="8" max="8" width="2.140625" style="22" customWidth="1"/>
    <col min="9" max="9" width="4.421875" style="34" customWidth="1"/>
    <col min="10" max="10" width="12.421875" style="34" hidden="1" customWidth="1"/>
    <col min="11" max="11" width="6.57421875" style="34" customWidth="1"/>
    <col min="12" max="12" width="11.57421875" style="36" customWidth="1"/>
    <col min="13" max="13" width="32.57421875" style="68" customWidth="1"/>
    <col min="14" max="14" width="14.7109375" style="68" customWidth="1"/>
    <col min="15" max="15" width="9.57421875" style="233" customWidth="1"/>
    <col min="16" max="16" width="7.7109375" style="22" customWidth="1"/>
    <col min="17" max="17" width="5.7109375" style="22" customWidth="1"/>
    <col min="18" max="16384" width="9.140625" style="22" customWidth="1"/>
  </cols>
  <sheetData>
    <row r="1" spans="1:16" s="10" customFormat="1" ht="39" customHeight="1">
      <c r="A1" s="499" t="str">
        <f>('YARIŞMA BİLGİLERİ'!A2)</f>
        <v>Türkiye Atletizm Federasyonu
İstanbul Atletizm İl Temsilciliği</v>
      </c>
      <c r="B1" s="499"/>
      <c r="C1" s="499"/>
      <c r="D1" s="499"/>
      <c r="E1" s="499"/>
      <c r="F1" s="499"/>
      <c r="G1" s="499"/>
      <c r="H1" s="499"/>
      <c r="I1" s="499"/>
      <c r="J1" s="499"/>
      <c r="K1" s="499"/>
      <c r="L1" s="499"/>
      <c r="M1" s="499"/>
      <c r="N1" s="499"/>
      <c r="O1" s="499"/>
      <c r="P1" s="499"/>
    </row>
    <row r="2" spans="1:16" s="10" customFormat="1" ht="24.75" customHeight="1">
      <c r="A2" s="521" t="str">
        <f>'YARIŞMA BİLGİLERİ'!F19</f>
        <v>Türkiye Yıldızlar Salon Şampiyonası</v>
      </c>
      <c r="B2" s="521"/>
      <c r="C2" s="521"/>
      <c r="D2" s="521"/>
      <c r="E2" s="521"/>
      <c r="F2" s="521"/>
      <c r="G2" s="521"/>
      <c r="H2" s="521"/>
      <c r="I2" s="521"/>
      <c r="J2" s="521"/>
      <c r="K2" s="521"/>
      <c r="L2" s="521"/>
      <c r="M2" s="521"/>
      <c r="N2" s="521"/>
      <c r="O2" s="521"/>
      <c r="P2" s="521"/>
    </row>
    <row r="3" spans="1:16" s="13" customFormat="1" ht="21.75" customHeight="1">
      <c r="A3" s="501" t="s">
        <v>299</v>
      </c>
      <c r="B3" s="501"/>
      <c r="C3" s="501"/>
      <c r="D3" s="502" t="str">
        <f>'YARIŞMA PROGRAMI'!C14</f>
        <v>1500 Metre</v>
      </c>
      <c r="E3" s="502"/>
      <c r="F3" s="522" t="s">
        <v>52</v>
      </c>
      <c r="G3" s="522"/>
      <c r="H3" s="11" t="s">
        <v>222</v>
      </c>
      <c r="I3" s="504" t="str">
        <f>'YARIŞMA PROGRAMI'!D14</f>
        <v>4:15.14/4:15.0</v>
      </c>
      <c r="J3" s="504"/>
      <c r="K3" s="504"/>
      <c r="L3" s="504"/>
      <c r="M3" s="108" t="s">
        <v>223</v>
      </c>
      <c r="N3" s="505" t="str">
        <f>('YARIŞMA PROGRAMI'!E14)</f>
        <v>Süleyman Bekmezci 3:53.01</v>
      </c>
      <c r="O3" s="505"/>
      <c r="P3" s="505"/>
    </row>
    <row r="4" spans="1:16" s="13" customFormat="1" ht="17.25" customHeight="1">
      <c r="A4" s="495" t="s">
        <v>227</v>
      </c>
      <c r="B4" s="495"/>
      <c r="C4" s="495"/>
      <c r="D4" s="496" t="str">
        <f>'YARIŞMA BİLGİLERİ'!F21</f>
        <v>Yıldız Erkekler</v>
      </c>
      <c r="E4" s="496"/>
      <c r="F4" s="234"/>
      <c r="G4" s="41"/>
      <c r="H4" s="41"/>
      <c r="I4" s="41"/>
      <c r="J4" s="41"/>
      <c r="K4" s="41"/>
      <c r="L4" s="42"/>
      <c r="M4" s="109" t="s">
        <v>5</v>
      </c>
      <c r="N4" s="497" t="str">
        <f>'YARIŞMA PROGRAMI'!B14</f>
        <v>19 Ocak 2013 - 18.25</v>
      </c>
      <c r="O4" s="497"/>
      <c r="P4" s="497"/>
    </row>
    <row r="5" spans="1:16" s="10" customFormat="1" ht="15" customHeight="1">
      <c r="A5" s="14"/>
      <c r="B5" s="14"/>
      <c r="C5" s="15"/>
      <c r="D5" s="16"/>
      <c r="E5" s="17"/>
      <c r="F5" s="235"/>
      <c r="G5" s="17"/>
      <c r="H5" s="17"/>
      <c r="I5" s="14"/>
      <c r="J5" s="14"/>
      <c r="K5" s="14"/>
      <c r="L5" s="18"/>
      <c r="M5" s="19"/>
      <c r="N5" s="525">
        <f ca="1">NOW()</f>
        <v>41293.82844861111</v>
      </c>
      <c r="O5" s="525"/>
      <c r="P5" s="525"/>
    </row>
    <row r="6" spans="1:16" s="20" customFormat="1" ht="18.75" customHeight="1">
      <c r="A6" s="507" t="s">
        <v>11</v>
      </c>
      <c r="B6" s="508" t="s">
        <v>220</v>
      </c>
      <c r="C6" s="510" t="s">
        <v>245</v>
      </c>
      <c r="D6" s="513" t="s">
        <v>13</v>
      </c>
      <c r="E6" s="513" t="s">
        <v>50</v>
      </c>
      <c r="F6" s="567" t="s">
        <v>14</v>
      </c>
      <c r="G6" s="511" t="s">
        <v>29</v>
      </c>
      <c r="I6" s="490" t="s">
        <v>16</v>
      </c>
      <c r="J6" s="493"/>
      <c r="K6" s="493"/>
      <c r="L6" s="493"/>
      <c r="M6" s="493"/>
      <c r="N6" s="493"/>
      <c r="O6" s="493"/>
      <c r="P6" s="494"/>
    </row>
    <row r="7" spans="1:16" ht="26.25" customHeight="1">
      <c r="A7" s="507"/>
      <c r="B7" s="509"/>
      <c r="C7" s="510"/>
      <c r="D7" s="513"/>
      <c r="E7" s="513"/>
      <c r="F7" s="567"/>
      <c r="G7" s="512"/>
      <c r="H7" s="21"/>
      <c r="I7" s="60" t="s">
        <v>11</v>
      </c>
      <c r="J7" s="60" t="s">
        <v>221</v>
      </c>
      <c r="K7" s="60" t="s">
        <v>220</v>
      </c>
      <c r="L7" s="162" t="s">
        <v>12</v>
      </c>
      <c r="M7" s="163" t="s">
        <v>13</v>
      </c>
      <c r="N7" s="163" t="s">
        <v>50</v>
      </c>
      <c r="O7" s="229" t="s">
        <v>14</v>
      </c>
      <c r="P7" s="60" t="s">
        <v>29</v>
      </c>
    </row>
    <row r="8" spans="1:16" s="20" customFormat="1" ht="18.75" customHeight="1">
      <c r="A8" s="23">
        <v>1</v>
      </c>
      <c r="B8" s="94"/>
      <c r="C8" s="161"/>
      <c r="D8" s="224"/>
      <c r="E8" s="225"/>
      <c r="F8" s="236"/>
      <c r="G8" s="95"/>
      <c r="H8" s="28"/>
      <c r="I8" s="29">
        <v>1</v>
      </c>
      <c r="J8" s="30" t="s">
        <v>156</v>
      </c>
      <c r="K8" s="31">
        <v>277</v>
      </c>
      <c r="L8" s="32">
        <v>35088</v>
      </c>
      <c r="M8" s="61" t="s">
        <v>567</v>
      </c>
      <c r="N8" s="61" t="s">
        <v>566</v>
      </c>
      <c r="O8" s="230">
        <v>41953</v>
      </c>
      <c r="P8" s="31">
        <v>2</v>
      </c>
    </row>
    <row r="9" spans="1:16" s="20" customFormat="1" ht="18.75" customHeight="1">
      <c r="A9" s="23">
        <v>2</v>
      </c>
      <c r="B9" s="94"/>
      <c r="C9" s="161"/>
      <c r="D9" s="224"/>
      <c r="E9" s="225"/>
      <c r="F9" s="236"/>
      <c r="G9" s="95"/>
      <c r="H9" s="28"/>
      <c r="I9" s="29">
        <v>2</v>
      </c>
      <c r="J9" s="30" t="s">
        <v>157</v>
      </c>
      <c r="K9" s="31">
        <v>299</v>
      </c>
      <c r="L9" s="32">
        <v>36534</v>
      </c>
      <c r="M9" s="61" t="s">
        <v>589</v>
      </c>
      <c r="N9" s="61" t="s">
        <v>588</v>
      </c>
      <c r="O9" s="230">
        <v>45378</v>
      </c>
      <c r="P9" s="31">
        <v>8</v>
      </c>
    </row>
    <row r="10" spans="1:16" s="20" customFormat="1" ht="18.75" customHeight="1">
      <c r="A10" s="23">
        <v>3</v>
      </c>
      <c r="B10" s="94"/>
      <c r="C10" s="161"/>
      <c r="D10" s="224"/>
      <c r="E10" s="225"/>
      <c r="F10" s="236"/>
      <c r="G10" s="95"/>
      <c r="H10" s="28"/>
      <c r="I10" s="29">
        <v>3</v>
      </c>
      <c r="J10" s="30" t="s">
        <v>158</v>
      </c>
      <c r="K10" s="31">
        <v>418</v>
      </c>
      <c r="L10" s="32">
        <v>35839</v>
      </c>
      <c r="M10" s="61" t="s">
        <v>722</v>
      </c>
      <c r="N10" s="61" t="s">
        <v>721</v>
      </c>
      <c r="O10" s="230">
        <v>44164</v>
      </c>
      <c r="P10" s="31">
        <v>6</v>
      </c>
    </row>
    <row r="11" spans="1:16" s="20" customFormat="1" ht="18.75" customHeight="1">
      <c r="A11" s="23">
        <v>4</v>
      </c>
      <c r="B11" s="94"/>
      <c r="C11" s="161"/>
      <c r="D11" s="224"/>
      <c r="E11" s="225"/>
      <c r="F11" s="236"/>
      <c r="G11" s="95"/>
      <c r="H11" s="28"/>
      <c r="I11" s="29">
        <v>4</v>
      </c>
      <c r="J11" s="30" t="s">
        <v>159</v>
      </c>
      <c r="K11" s="31">
        <v>419</v>
      </c>
      <c r="L11" s="32">
        <v>36366</v>
      </c>
      <c r="M11" s="61" t="s">
        <v>723</v>
      </c>
      <c r="N11" s="61" t="s">
        <v>721</v>
      </c>
      <c r="O11" s="230">
        <v>45917</v>
      </c>
      <c r="P11" s="31">
        <v>9</v>
      </c>
    </row>
    <row r="12" spans="1:16" s="20" customFormat="1" ht="18.75" customHeight="1">
      <c r="A12" s="23">
        <v>5</v>
      </c>
      <c r="B12" s="94"/>
      <c r="C12" s="161"/>
      <c r="D12" s="224"/>
      <c r="E12" s="225"/>
      <c r="F12" s="236"/>
      <c r="G12" s="95"/>
      <c r="H12" s="28"/>
      <c r="I12" s="29">
        <v>5</v>
      </c>
      <c r="J12" s="30" t="s">
        <v>160</v>
      </c>
      <c r="K12" s="31">
        <v>420</v>
      </c>
      <c r="L12" s="32">
        <v>35374</v>
      </c>
      <c r="M12" s="61" t="s">
        <v>724</v>
      </c>
      <c r="N12" s="61" t="s">
        <v>721</v>
      </c>
      <c r="O12" s="230" t="s">
        <v>901</v>
      </c>
      <c r="P12" s="31" t="s">
        <v>372</v>
      </c>
    </row>
    <row r="13" spans="1:16" s="20" customFormat="1" ht="18.75" customHeight="1">
      <c r="A13" s="23">
        <v>6</v>
      </c>
      <c r="B13" s="94"/>
      <c r="C13" s="161"/>
      <c r="D13" s="224"/>
      <c r="E13" s="225"/>
      <c r="F13" s="236"/>
      <c r="G13" s="95"/>
      <c r="H13" s="28"/>
      <c r="I13" s="29">
        <v>6</v>
      </c>
      <c r="J13" s="30" t="s">
        <v>161</v>
      </c>
      <c r="K13" s="31">
        <v>421</v>
      </c>
      <c r="L13" s="32">
        <v>35088</v>
      </c>
      <c r="M13" s="61" t="s">
        <v>725</v>
      </c>
      <c r="N13" s="61" t="s">
        <v>721</v>
      </c>
      <c r="O13" s="230">
        <v>42681</v>
      </c>
      <c r="P13" s="31">
        <v>3</v>
      </c>
    </row>
    <row r="14" spans="1:16" s="20" customFormat="1" ht="18.75" customHeight="1">
      <c r="A14" s="23">
        <v>7</v>
      </c>
      <c r="B14" s="94"/>
      <c r="C14" s="161"/>
      <c r="D14" s="224"/>
      <c r="E14" s="225"/>
      <c r="F14" s="236"/>
      <c r="G14" s="95"/>
      <c r="H14" s="28"/>
      <c r="I14" s="29">
        <v>7</v>
      </c>
      <c r="J14" s="30" t="s">
        <v>162</v>
      </c>
      <c r="K14" s="31">
        <v>463</v>
      </c>
      <c r="L14" s="32">
        <v>35529</v>
      </c>
      <c r="M14" s="61" t="s">
        <v>771</v>
      </c>
      <c r="N14" s="61" t="s">
        <v>767</v>
      </c>
      <c r="O14" s="230">
        <v>41722</v>
      </c>
      <c r="P14" s="31">
        <v>1</v>
      </c>
    </row>
    <row r="15" spans="1:16" s="20" customFormat="1" ht="18.75" customHeight="1">
      <c r="A15" s="23">
        <v>8</v>
      </c>
      <c r="B15" s="94"/>
      <c r="C15" s="161"/>
      <c r="D15" s="224"/>
      <c r="E15" s="225"/>
      <c r="F15" s="236"/>
      <c r="G15" s="95"/>
      <c r="H15" s="28"/>
      <c r="I15" s="29">
        <v>8</v>
      </c>
      <c r="J15" s="30" t="s">
        <v>163</v>
      </c>
      <c r="K15" s="31">
        <v>365</v>
      </c>
      <c r="L15" s="32">
        <v>35138</v>
      </c>
      <c r="M15" s="61" t="s">
        <v>662</v>
      </c>
      <c r="N15" s="61" t="s">
        <v>231</v>
      </c>
      <c r="O15" s="230">
        <v>44615</v>
      </c>
      <c r="P15" s="31">
        <v>7</v>
      </c>
    </row>
    <row r="16" spans="1:16" s="20" customFormat="1" ht="18.75" customHeight="1">
      <c r="A16" s="23">
        <v>9</v>
      </c>
      <c r="B16" s="94"/>
      <c r="C16" s="161"/>
      <c r="D16" s="224"/>
      <c r="E16" s="225"/>
      <c r="F16" s="236"/>
      <c r="G16" s="95"/>
      <c r="H16" s="28"/>
      <c r="I16" s="29">
        <v>9</v>
      </c>
      <c r="J16" s="30" t="s">
        <v>164</v>
      </c>
      <c r="K16" s="31">
        <v>375</v>
      </c>
      <c r="L16" s="32">
        <v>35218</v>
      </c>
      <c r="M16" s="61" t="s">
        <v>674</v>
      </c>
      <c r="N16" s="61" t="s">
        <v>231</v>
      </c>
      <c r="O16" s="230">
        <v>42768</v>
      </c>
      <c r="P16" s="31">
        <v>4</v>
      </c>
    </row>
    <row r="17" spans="1:16" s="20" customFormat="1" ht="18.75" customHeight="1">
      <c r="A17" s="23">
        <v>10</v>
      </c>
      <c r="B17" s="94"/>
      <c r="C17" s="161"/>
      <c r="D17" s="224"/>
      <c r="E17" s="225"/>
      <c r="F17" s="236"/>
      <c r="G17" s="95"/>
      <c r="H17" s="28"/>
      <c r="I17" s="29">
        <v>10</v>
      </c>
      <c r="J17" s="30" t="s">
        <v>165</v>
      </c>
      <c r="K17" s="31">
        <v>376</v>
      </c>
      <c r="L17" s="32">
        <v>35624</v>
      </c>
      <c r="M17" s="61" t="s">
        <v>675</v>
      </c>
      <c r="N17" s="61" t="s">
        <v>231</v>
      </c>
      <c r="O17" s="230">
        <v>44162</v>
      </c>
      <c r="P17" s="31">
        <v>5</v>
      </c>
    </row>
    <row r="18" spans="1:16" s="20" customFormat="1" ht="18.75" customHeight="1">
      <c r="A18" s="23">
        <v>11</v>
      </c>
      <c r="B18" s="94"/>
      <c r="C18" s="161"/>
      <c r="D18" s="224"/>
      <c r="E18" s="225"/>
      <c r="F18" s="236"/>
      <c r="G18" s="95"/>
      <c r="H18" s="28"/>
      <c r="I18" s="29">
        <v>11</v>
      </c>
      <c r="J18" s="30" t="s">
        <v>166</v>
      </c>
      <c r="K18" s="31">
        <v>447</v>
      </c>
      <c r="L18" s="32">
        <v>35764</v>
      </c>
      <c r="M18" s="61" t="s">
        <v>754</v>
      </c>
      <c r="N18" s="61" t="s">
        <v>751</v>
      </c>
      <c r="O18" s="230" t="s">
        <v>901</v>
      </c>
      <c r="P18" s="31" t="s">
        <v>372</v>
      </c>
    </row>
    <row r="19" spans="1:16" s="20" customFormat="1" ht="18.75" customHeight="1">
      <c r="A19" s="23">
        <v>12</v>
      </c>
      <c r="B19" s="94"/>
      <c r="C19" s="161"/>
      <c r="D19" s="224"/>
      <c r="E19" s="225"/>
      <c r="F19" s="236"/>
      <c r="G19" s="95"/>
      <c r="H19" s="28"/>
      <c r="I19" s="29">
        <v>12</v>
      </c>
      <c r="J19" s="30" t="s">
        <v>167</v>
      </c>
      <c r="K19" s="31">
        <v>448</v>
      </c>
      <c r="L19" s="32">
        <v>35677</v>
      </c>
      <c r="M19" s="61" t="s">
        <v>755</v>
      </c>
      <c r="N19" s="61" t="s">
        <v>751</v>
      </c>
      <c r="O19" s="230" t="s">
        <v>901</v>
      </c>
      <c r="P19" s="31" t="s">
        <v>372</v>
      </c>
    </row>
    <row r="20" spans="1:16" s="20" customFormat="1" ht="18.75" customHeight="1">
      <c r="A20" s="23">
        <v>13</v>
      </c>
      <c r="B20" s="94"/>
      <c r="C20" s="161"/>
      <c r="D20" s="224"/>
      <c r="E20" s="225"/>
      <c r="F20" s="236"/>
      <c r="G20" s="95"/>
      <c r="H20" s="28"/>
      <c r="I20" s="490" t="s">
        <v>17</v>
      </c>
      <c r="J20" s="493"/>
      <c r="K20" s="493"/>
      <c r="L20" s="493"/>
      <c r="M20" s="493"/>
      <c r="N20" s="493"/>
      <c r="O20" s="493"/>
      <c r="P20" s="494"/>
    </row>
    <row r="21" spans="1:16" s="20" customFormat="1" ht="26.25" customHeight="1">
      <c r="A21" s="23">
        <v>14</v>
      </c>
      <c r="B21" s="94"/>
      <c r="C21" s="161"/>
      <c r="D21" s="224"/>
      <c r="E21" s="225"/>
      <c r="F21" s="236"/>
      <c r="G21" s="95"/>
      <c r="H21" s="28"/>
      <c r="I21" s="60" t="s">
        <v>11</v>
      </c>
      <c r="J21" s="60" t="s">
        <v>221</v>
      </c>
      <c r="K21" s="60" t="s">
        <v>220</v>
      </c>
      <c r="L21" s="162" t="s">
        <v>12</v>
      </c>
      <c r="M21" s="163" t="s">
        <v>13</v>
      </c>
      <c r="N21" s="163" t="s">
        <v>50</v>
      </c>
      <c r="O21" s="229" t="s">
        <v>14</v>
      </c>
      <c r="P21" s="60" t="s">
        <v>29</v>
      </c>
    </row>
    <row r="22" spans="1:16" s="20" customFormat="1" ht="18.75" customHeight="1">
      <c r="A22" s="23">
        <v>15</v>
      </c>
      <c r="B22" s="94"/>
      <c r="C22" s="161"/>
      <c r="D22" s="224"/>
      <c r="E22" s="225"/>
      <c r="F22" s="236"/>
      <c r="G22" s="95"/>
      <c r="H22" s="28"/>
      <c r="I22" s="29">
        <v>1</v>
      </c>
      <c r="J22" s="30" t="s">
        <v>168</v>
      </c>
      <c r="K22" s="31">
        <v>449</v>
      </c>
      <c r="L22" s="32">
        <v>35490</v>
      </c>
      <c r="M22" s="61" t="s">
        <v>756</v>
      </c>
      <c r="N22" s="61" t="s">
        <v>751</v>
      </c>
      <c r="O22" s="230" t="s">
        <v>901</v>
      </c>
      <c r="P22" s="31" t="s">
        <v>372</v>
      </c>
    </row>
    <row r="23" spans="1:16" s="20" customFormat="1" ht="18.75" customHeight="1">
      <c r="A23" s="23">
        <v>16</v>
      </c>
      <c r="B23" s="94"/>
      <c r="C23" s="161"/>
      <c r="D23" s="224"/>
      <c r="E23" s="225"/>
      <c r="F23" s="236"/>
      <c r="G23" s="95"/>
      <c r="H23" s="28"/>
      <c r="I23" s="29">
        <v>2</v>
      </c>
      <c r="J23" s="30" t="s">
        <v>169</v>
      </c>
      <c r="K23" s="31">
        <v>381</v>
      </c>
      <c r="L23" s="32">
        <v>36526</v>
      </c>
      <c r="M23" s="61" t="s">
        <v>680</v>
      </c>
      <c r="N23" s="61" t="s">
        <v>231</v>
      </c>
      <c r="O23" s="230">
        <v>50468</v>
      </c>
      <c r="P23" s="31">
        <v>4</v>
      </c>
    </row>
    <row r="24" spans="1:16" s="20" customFormat="1" ht="18.75" customHeight="1">
      <c r="A24" s="23">
        <v>17</v>
      </c>
      <c r="B24" s="94"/>
      <c r="C24" s="161"/>
      <c r="D24" s="224"/>
      <c r="E24" s="225"/>
      <c r="F24" s="236"/>
      <c r="G24" s="95"/>
      <c r="H24" s="28"/>
      <c r="I24" s="29">
        <v>3</v>
      </c>
      <c r="J24" s="30" t="s">
        <v>170</v>
      </c>
      <c r="K24" s="31">
        <v>309</v>
      </c>
      <c r="L24" s="32">
        <v>36161</v>
      </c>
      <c r="M24" s="61" t="s">
        <v>600</v>
      </c>
      <c r="N24" s="61" t="s">
        <v>595</v>
      </c>
      <c r="O24" s="230">
        <v>53072</v>
      </c>
      <c r="P24" s="31">
        <v>7</v>
      </c>
    </row>
    <row r="25" spans="1:16" s="20" customFormat="1" ht="18.75" customHeight="1">
      <c r="A25" s="23">
        <v>18</v>
      </c>
      <c r="B25" s="94"/>
      <c r="C25" s="161"/>
      <c r="D25" s="224"/>
      <c r="E25" s="225"/>
      <c r="F25" s="236"/>
      <c r="G25" s="95"/>
      <c r="H25" s="28"/>
      <c r="I25" s="29">
        <v>4</v>
      </c>
      <c r="J25" s="30" t="s">
        <v>171</v>
      </c>
      <c r="K25" s="31">
        <v>311</v>
      </c>
      <c r="L25" s="32">
        <v>35796</v>
      </c>
      <c r="M25" s="61" t="s">
        <v>602</v>
      </c>
      <c r="N25" s="61" t="s">
        <v>595</v>
      </c>
      <c r="O25" s="230">
        <v>51372</v>
      </c>
      <c r="P25" s="31">
        <v>6</v>
      </c>
    </row>
    <row r="26" spans="1:16" s="20" customFormat="1" ht="18.75" customHeight="1">
      <c r="A26" s="23">
        <v>19</v>
      </c>
      <c r="B26" s="94"/>
      <c r="C26" s="161"/>
      <c r="D26" s="224"/>
      <c r="E26" s="225"/>
      <c r="F26" s="236"/>
      <c r="G26" s="95"/>
      <c r="H26" s="28"/>
      <c r="I26" s="29">
        <v>5</v>
      </c>
      <c r="J26" s="30" t="s">
        <v>172</v>
      </c>
      <c r="K26" s="31">
        <v>405</v>
      </c>
      <c r="L26" s="32">
        <v>36438</v>
      </c>
      <c r="M26" s="61" t="s">
        <v>707</v>
      </c>
      <c r="N26" s="61" t="s">
        <v>705</v>
      </c>
      <c r="O26" s="230">
        <v>61772</v>
      </c>
      <c r="P26" s="31">
        <v>10</v>
      </c>
    </row>
    <row r="27" spans="1:16" s="20" customFormat="1" ht="18.75" customHeight="1">
      <c r="A27" s="23">
        <v>20</v>
      </c>
      <c r="B27" s="94"/>
      <c r="C27" s="161"/>
      <c r="D27" s="224"/>
      <c r="E27" s="225"/>
      <c r="F27" s="236"/>
      <c r="G27" s="95"/>
      <c r="H27" s="28"/>
      <c r="I27" s="29">
        <v>6</v>
      </c>
      <c r="J27" s="30" t="s">
        <v>173</v>
      </c>
      <c r="K27" s="31">
        <v>372</v>
      </c>
      <c r="L27" s="32">
        <v>35881</v>
      </c>
      <c r="M27" s="61" t="s">
        <v>670</v>
      </c>
      <c r="N27" s="61" t="s">
        <v>231</v>
      </c>
      <c r="O27" s="230">
        <v>53579</v>
      </c>
      <c r="P27" s="31">
        <v>8</v>
      </c>
    </row>
    <row r="28" spans="1:16" s="20" customFormat="1" ht="18.75" customHeight="1">
      <c r="A28" s="23">
        <v>21</v>
      </c>
      <c r="B28" s="94"/>
      <c r="C28" s="161"/>
      <c r="D28" s="224"/>
      <c r="E28" s="225"/>
      <c r="F28" s="236"/>
      <c r="G28" s="95"/>
      <c r="H28" s="28"/>
      <c r="I28" s="29">
        <v>7</v>
      </c>
      <c r="J28" s="30" t="s">
        <v>174</v>
      </c>
      <c r="K28" s="31">
        <v>404</v>
      </c>
      <c r="L28" s="32">
        <v>36734</v>
      </c>
      <c r="M28" s="61" t="s">
        <v>706</v>
      </c>
      <c r="N28" s="61" t="s">
        <v>705</v>
      </c>
      <c r="O28" s="230">
        <v>60712</v>
      </c>
      <c r="P28" s="31">
        <v>9</v>
      </c>
    </row>
    <row r="29" spans="1:16" s="20" customFormat="1" ht="18.75" customHeight="1">
      <c r="A29" s="23">
        <v>22</v>
      </c>
      <c r="B29" s="94"/>
      <c r="C29" s="161"/>
      <c r="D29" s="224"/>
      <c r="E29" s="225"/>
      <c r="F29" s="236"/>
      <c r="G29" s="95"/>
      <c r="H29" s="28"/>
      <c r="I29" s="29">
        <v>8</v>
      </c>
      <c r="J29" s="30" t="s">
        <v>175</v>
      </c>
      <c r="K29" s="31">
        <v>412</v>
      </c>
      <c r="L29" s="32">
        <v>36613</v>
      </c>
      <c r="M29" s="61" t="s">
        <v>714</v>
      </c>
      <c r="N29" s="61" t="s">
        <v>705</v>
      </c>
      <c r="O29" s="230">
        <v>43356</v>
      </c>
      <c r="P29" s="31">
        <v>2</v>
      </c>
    </row>
    <row r="30" spans="1:16" s="20" customFormat="1" ht="18.75" customHeight="1">
      <c r="A30" s="23">
        <v>23</v>
      </c>
      <c r="B30" s="94"/>
      <c r="C30" s="161"/>
      <c r="D30" s="224"/>
      <c r="E30" s="225"/>
      <c r="F30" s="236"/>
      <c r="G30" s="95"/>
      <c r="H30" s="28"/>
      <c r="I30" s="29">
        <v>9</v>
      </c>
      <c r="J30" s="30" t="s">
        <v>176</v>
      </c>
      <c r="K30" s="31">
        <v>290</v>
      </c>
      <c r="L30" s="32">
        <v>36165</v>
      </c>
      <c r="M30" s="61" t="s">
        <v>579</v>
      </c>
      <c r="N30" s="61" t="s">
        <v>566</v>
      </c>
      <c r="O30" s="230" t="s">
        <v>903</v>
      </c>
      <c r="P30" s="31" t="s">
        <v>372</v>
      </c>
    </row>
    <row r="31" spans="1:16" s="20" customFormat="1" ht="18.75" customHeight="1">
      <c r="A31" s="23">
        <v>24</v>
      </c>
      <c r="B31" s="94"/>
      <c r="C31" s="161"/>
      <c r="D31" s="224"/>
      <c r="E31" s="225"/>
      <c r="F31" s="236"/>
      <c r="G31" s="95"/>
      <c r="H31" s="28"/>
      <c r="I31" s="29">
        <v>10</v>
      </c>
      <c r="J31" s="30" t="s">
        <v>177</v>
      </c>
      <c r="K31" s="31">
        <v>339</v>
      </c>
      <c r="L31" s="32">
        <v>36132</v>
      </c>
      <c r="M31" s="61" t="s">
        <v>633</v>
      </c>
      <c r="N31" s="61" t="s">
        <v>628</v>
      </c>
      <c r="O31" s="230">
        <v>44126</v>
      </c>
      <c r="P31" s="31">
        <v>3</v>
      </c>
    </row>
    <row r="32" spans="1:16" s="20" customFormat="1" ht="18.75" customHeight="1">
      <c r="A32" s="23">
        <v>25</v>
      </c>
      <c r="B32" s="94"/>
      <c r="C32" s="161"/>
      <c r="D32" s="224"/>
      <c r="E32" s="225"/>
      <c r="F32" s="236"/>
      <c r="G32" s="95"/>
      <c r="H32" s="28"/>
      <c r="I32" s="29">
        <v>11</v>
      </c>
      <c r="J32" s="30" t="s">
        <v>178</v>
      </c>
      <c r="K32" s="31">
        <v>340</v>
      </c>
      <c r="L32" s="32">
        <v>35219</v>
      </c>
      <c r="M32" s="61" t="s">
        <v>634</v>
      </c>
      <c r="N32" s="61" t="s">
        <v>628</v>
      </c>
      <c r="O32" s="230">
        <v>43160</v>
      </c>
      <c r="P32" s="31">
        <v>1</v>
      </c>
    </row>
    <row r="33" spans="1:16" s="20" customFormat="1" ht="18.75" customHeight="1">
      <c r="A33" s="23">
        <v>26</v>
      </c>
      <c r="B33" s="94"/>
      <c r="C33" s="161"/>
      <c r="D33" s="224"/>
      <c r="E33" s="225"/>
      <c r="F33" s="236"/>
      <c r="G33" s="95"/>
      <c r="H33" s="28"/>
      <c r="I33" s="29">
        <v>12</v>
      </c>
      <c r="J33" s="30" t="s">
        <v>179</v>
      </c>
      <c r="K33" s="31">
        <v>296</v>
      </c>
      <c r="L33" s="32">
        <v>35451</v>
      </c>
      <c r="M33" s="61" t="s">
        <v>585</v>
      </c>
      <c r="N33" s="61" t="s">
        <v>582</v>
      </c>
      <c r="O33" s="230">
        <v>50782</v>
      </c>
      <c r="P33" s="31">
        <v>5</v>
      </c>
    </row>
    <row r="34" spans="1:16" s="20" customFormat="1" ht="18.75" customHeight="1">
      <c r="A34" s="23">
        <v>27</v>
      </c>
      <c r="B34" s="94"/>
      <c r="C34" s="161"/>
      <c r="D34" s="224"/>
      <c r="E34" s="225"/>
      <c r="F34" s="236"/>
      <c r="G34" s="95"/>
      <c r="H34" s="28"/>
      <c r="I34" s="490" t="s">
        <v>18</v>
      </c>
      <c r="J34" s="493"/>
      <c r="K34" s="493"/>
      <c r="L34" s="493"/>
      <c r="M34" s="493"/>
      <c r="N34" s="493"/>
      <c r="O34" s="493"/>
      <c r="P34" s="494"/>
    </row>
    <row r="35" spans="1:16" s="20" customFormat="1" ht="24" customHeight="1">
      <c r="A35" s="23">
        <v>28</v>
      </c>
      <c r="B35" s="94"/>
      <c r="C35" s="161"/>
      <c r="D35" s="224"/>
      <c r="E35" s="225"/>
      <c r="F35" s="236"/>
      <c r="G35" s="95"/>
      <c r="H35" s="28"/>
      <c r="I35" s="60" t="s">
        <v>11</v>
      </c>
      <c r="J35" s="60" t="s">
        <v>221</v>
      </c>
      <c r="K35" s="60" t="s">
        <v>220</v>
      </c>
      <c r="L35" s="162" t="s">
        <v>12</v>
      </c>
      <c r="M35" s="163" t="s">
        <v>13</v>
      </c>
      <c r="N35" s="163" t="s">
        <v>50</v>
      </c>
      <c r="O35" s="229" t="s">
        <v>14</v>
      </c>
      <c r="P35" s="60" t="s">
        <v>29</v>
      </c>
    </row>
    <row r="36" spans="1:16" s="20" customFormat="1" ht="18.75" customHeight="1">
      <c r="A36" s="23">
        <v>29</v>
      </c>
      <c r="B36" s="94"/>
      <c r="C36" s="161"/>
      <c r="D36" s="224"/>
      <c r="E36" s="225"/>
      <c r="F36" s="236"/>
      <c r="G36" s="95"/>
      <c r="H36" s="28"/>
      <c r="I36" s="29">
        <v>1</v>
      </c>
      <c r="J36" s="30" t="s">
        <v>180</v>
      </c>
      <c r="K36" s="31">
        <v>410</v>
      </c>
      <c r="L36" s="32">
        <v>35625</v>
      </c>
      <c r="M36" s="61" t="s">
        <v>712</v>
      </c>
      <c r="N36" s="61" t="s">
        <v>705</v>
      </c>
      <c r="O36" s="230" t="s">
        <v>901</v>
      </c>
      <c r="P36" s="31" t="s">
        <v>372</v>
      </c>
    </row>
    <row r="37" spans="1:16" s="20" customFormat="1" ht="18.75" customHeight="1">
      <c r="A37" s="23">
        <v>30</v>
      </c>
      <c r="B37" s="94"/>
      <c r="C37" s="161"/>
      <c r="D37" s="224"/>
      <c r="E37" s="225"/>
      <c r="F37" s="236"/>
      <c r="G37" s="95"/>
      <c r="H37" s="28"/>
      <c r="I37" s="29">
        <v>2</v>
      </c>
      <c r="J37" s="30" t="s">
        <v>181</v>
      </c>
      <c r="K37" s="31">
        <v>438</v>
      </c>
      <c r="L37" s="32">
        <v>36024</v>
      </c>
      <c r="M37" s="61" t="s">
        <v>744</v>
      </c>
      <c r="N37" s="61" t="s">
        <v>740</v>
      </c>
      <c r="O37" s="230" t="s">
        <v>901</v>
      </c>
      <c r="P37" s="31" t="s">
        <v>372</v>
      </c>
    </row>
    <row r="38" spans="1:16" s="20" customFormat="1" ht="18.75" customHeight="1">
      <c r="A38" s="23">
        <v>31</v>
      </c>
      <c r="B38" s="94"/>
      <c r="C38" s="161"/>
      <c r="D38" s="224"/>
      <c r="E38" s="225"/>
      <c r="F38" s="236"/>
      <c r="G38" s="95"/>
      <c r="H38" s="28"/>
      <c r="I38" s="29">
        <v>3</v>
      </c>
      <c r="J38" s="30" t="s">
        <v>182</v>
      </c>
      <c r="K38" s="31">
        <v>486</v>
      </c>
      <c r="L38" s="32">
        <v>35782</v>
      </c>
      <c r="M38" s="61" t="s">
        <v>791</v>
      </c>
      <c r="N38" s="61" t="s">
        <v>792</v>
      </c>
      <c r="O38" s="230">
        <v>42735</v>
      </c>
      <c r="P38" s="31">
        <v>3</v>
      </c>
    </row>
    <row r="39" spans="1:16" s="20" customFormat="1" ht="18.75" customHeight="1">
      <c r="A39" s="23">
        <v>32</v>
      </c>
      <c r="B39" s="94"/>
      <c r="C39" s="161"/>
      <c r="D39" s="224"/>
      <c r="E39" s="225"/>
      <c r="F39" s="236"/>
      <c r="G39" s="95"/>
      <c r="H39" s="28"/>
      <c r="I39" s="29">
        <v>4</v>
      </c>
      <c r="J39" s="30" t="s">
        <v>183</v>
      </c>
      <c r="K39" s="31">
        <v>295</v>
      </c>
      <c r="L39" s="32">
        <v>35435</v>
      </c>
      <c r="M39" s="61" t="s">
        <v>584</v>
      </c>
      <c r="N39" s="61" t="s">
        <v>582</v>
      </c>
      <c r="O39" s="230">
        <v>43919</v>
      </c>
      <c r="P39" s="31">
        <v>5</v>
      </c>
    </row>
    <row r="40" spans="1:16" s="20" customFormat="1" ht="18.75" customHeight="1">
      <c r="A40" s="23">
        <v>33</v>
      </c>
      <c r="B40" s="94"/>
      <c r="C40" s="161"/>
      <c r="D40" s="224"/>
      <c r="E40" s="225"/>
      <c r="F40" s="236"/>
      <c r="G40" s="95"/>
      <c r="H40" s="28"/>
      <c r="I40" s="29">
        <v>5</v>
      </c>
      <c r="J40" s="30" t="s">
        <v>184</v>
      </c>
      <c r="K40" s="31">
        <v>496</v>
      </c>
      <c r="L40" s="32" t="s">
        <v>803</v>
      </c>
      <c r="M40" s="61" t="s">
        <v>804</v>
      </c>
      <c r="N40" s="61" t="s">
        <v>795</v>
      </c>
      <c r="O40" s="230">
        <v>50526</v>
      </c>
      <c r="P40" s="31">
        <v>10</v>
      </c>
    </row>
    <row r="41" spans="1:16" s="20" customFormat="1" ht="18.75" customHeight="1">
      <c r="A41" s="23">
        <v>34</v>
      </c>
      <c r="B41" s="94"/>
      <c r="C41" s="161"/>
      <c r="D41" s="224"/>
      <c r="E41" s="225"/>
      <c r="F41" s="236"/>
      <c r="G41" s="95"/>
      <c r="H41" s="28"/>
      <c r="I41" s="29">
        <v>6</v>
      </c>
      <c r="J41" s="30" t="s">
        <v>185</v>
      </c>
      <c r="K41" s="31">
        <v>495</v>
      </c>
      <c r="L41" s="32">
        <v>36110</v>
      </c>
      <c r="M41" s="61" t="s">
        <v>802</v>
      </c>
      <c r="N41" s="61" t="s">
        <v>795</v>
      </c>
      <c r="O41" s="230">
        <v>50009</v>
      </c>
      <c r="P41" s="31">
        <v>9</v>
      </c>
    </row>
    <row r="42" spans="1:16" s="20" customFormat="1" ht="18.75" customHeight="1">
      <c r="A42" s="23">
        <v>35</v>
      </c>
      <c r="B42" s="94"/>
      <c r="C42" s="161"/>
      <c r="D42" s="224"/>
      <c r="E42" s="225"/>
      <c r="F42" s="236"/>
      <c r="G42" s="95"/>
      <c r="H42" s="28"/>
      <c r="I42" s="29">
        <v>7</v>
      </c>
      <c r="J42" s="30" t="s">
        <v>186</v>
      </c>
      <c r="K42" s="31">
        <v>348</v>
      </c>
      <c r="L42" s="32">
        <v>36591</v>
      </c>
      <c r="M42" s="61" t="s">
        <v>644</v>
      </c>
      <c r="N42" s="61" t="s">
        <v>642</v>
      </c>
      <c r="O42" s="230">
        <v>44641</v>
      </c>
      <c r="P42" s="31">
        <v>6</v>
      </c>
    </row>
    <row r="43" spans="1:16" s="20" customFormat="1" ht="18.75" customHeight="1">
      <c r="A43" s="23">
        <v>36</v>
      </c>
      <c r="B43" s="94"/>
      <c r="C43" s="161"/>
      <c r="D43" s="224"/>
      <c r="E43" s="225"/>
      <c r="F43" s="236"/>
      <c r="G43" s="95"/>
      <c r="H43" s="28"/>
      <c r="I43" s="29">
        <v>8</v>
      </c>
      <c r="J43" s="30" t="s">
        <v>187</v>
      </c>
      <c r="K43" s="31">
        <v>274</v>
      </c>
      <c r="L43" s="32">
        <v>35640</v>
      </c>
      <c r="M43" s="61" t="s">
        <v>561</v>
      </c>
      <c r="N43" s="61" t="s">
        <v>562</v>
      </c>
      <c r="O43" s="230">
        <v>42614</v>
      </c>
      <c r="P43" s="31">
        <v>2</v>
      </c>
    </row>
    <row r="44" spans="1:16" s="20" customFormat="1" ht="18.75" customHeight="1">
      <c r="A44" s="23">
        <v>37</v>
      </c>
      <c r="B44" s="94"/>
      <c r="C44" s="161"/>
      <c r="D44" s="224"/>
      <c r="E44" s="225"/>
      <c r="F44" s="236"/>
      <c r="G44" s="95"/>
      <c r="H44" s="28"/>
      <c r="I44" s="29">
        <v>9</v>
      </c>
      <c r="J44" s="30" t="s">
        <v>188</v>
      </c>
      <c r="K44" s="31">
        <v>494</v>
      </c>
      <c r="L44" s="32">
        <v>35260</v>
      </c>
      <c r="M44" s="61" t="s">
        <v>801</v>
      </c>
      <c r="N44" s="61" t="s">
        <v>795</v>
      </c>
      <c r="O44" s="230">
        <v>45391</v>
      </c>
      <c r="P44" s="31">
        <v>8</v>
      </c>
    </row>
    <row r="45" spans="1:16" s="20" customFormat="1" ht="18.75" customHeight="1">
      <c r="A45" s="23">
        <v>38</v>
      </c>
      <c r="B45" s="94"/>
      <c r="C45" s="161"/>
      <c r="D45" s="224"/>
      <c r="E45" s="225"/>
      <c r="F45" s="236"/>
      <c r="G45" s="95"/>
      <c r="H45" s="28"/>
      <c r="I45" s="29">
        <v>10</v>
      </c>
      <c r="J45" s="30" t="s">
        <v>189</v>
      </c>
      <c r="K45" s="31">
        <v>493</v>
      </c>
      <c r="L45" s="32">
        <v>35678</v>
      </c>
      <c r="M45" s="61" t="s">
        <v>800</v>
      </c>
      <c r="N45" s="61" t="s">
        <v>795</v>
      </c>
      <c r="O45" s="230">
        <v>45382</v>
      </c>
      <c r="P45" s="31">
        <v>7</v>
      </c>
    </row>
    <row r="46" spans="1:16" s="20" customFormat="1" ht="18.75" customHeight="1">
      <c r="A46" s="23">
        <v>39</v>
      </c>
      <c r="B46" s="94"/>
      <c r="C46" s="161"/>
      <c r="D46" s="224"/>
      <c r="E46" s="225"/>
      <c r="F46" s="236"/>
      <c r="G46" s="95"/>
      <c r="H46" s="28"/>
      <c r="I46" s="29">
        <v>11</v>
      </c>
      <c r="J46" s="30" t="s">
        <v>190</v>
      </c>
      <c r="K46" s="31">
        <v>336</v>
      </c>
      <c r="L46" s="32">
        <v>35855</v>
      </c>
      <c r="M46" s="61" t="s">
        <v>630</v>
      </c>
      <c r="N46" s="61" t="s">
        <v>628</v>
      </c>
      <c r="O46" s="230">
        <v>42461</v>
      </c>
      <c r="P46" s="31">
        <v>1</v>
      </c>
    </row>
    <row r="47" spans="1:16" s="20" customFormat="1" ht="18.75" customHeight="1">
      <c r="A47" s="23">
        <v>40</v>
      </c>
      <c r="B47" s="94"/>
      <c r="C47" s="161"/>
      <c r="D47" s="224"/>
      <c r="E47" s="225"/>
      <c r="F47" s="236"/>
      <c r="G47" s="95"/>
      <c r="H47" s="28"/>
      <c r="I47" s="29">
        <v>12</v>
      </c>
      <c r="J47" s="30" t="s">
        <v>191</v>
      </c>
      <c r="K47" s="31">
        <v>351</v>
      </c>
      <c r="L47" s="32">
        <v>36088</v>
      </c>
      <c r="M47" s="61" t="s">
        <v>647</v>
      </c>
      <c r="N47" s="61" t="s">
        <v>642</v>
      </c>
      <c r="O47" s="230">
        <v>42873</v>
      </c>
      <c r="P47" s="31">
        <v>4</v>
      </c>
    </row>
    <row r="48" spans="1:16" s="20" customFormat="1" ht="18.75" customHeight="1">
      <c r="A48" s="23">
        <v>41</v>
      </c>
      <c r="B48" s="94"/>
      <c r="C48" s="161"/>
      <c r="D48" s="224"/>
      <c r="E48" s="225"/>
      <c r="F48" s="236"/>
      <c r="G48" s="95"/>
      <c r="H48" s="28"/>
      <c r="I48" s="490" t="s">
        <v>47</v>
      </c>
      <c r="J48" s="493"/>
      <c r="K48" s="493"/>
      <c r="L48" s="493"/>
      <c r="M48" s="493"/>
      <c r="N48" s="493"/>
      <c r="O48" s="493"/>
      <c r="P48" s="494"/>
    </row>
    <row r="49" spans="1:16" s="20" customFormat="1" ht="24" customHeight="1">
      <c r="A49" s="23">
        <v>42</v>
      </c>
      <c r="B49" s="94"/>
      <c r="C49" s="161"/>
      <c r="D49" s="224"/>
      <c r="E49" s="225"/>
      <c r="F49" s="236"/>
      <c r="G49" s="95"/>
      <c r="H49" s="28"/>
      <c r="I49" s="60" t="s">
        <v>11</v>
      </c>
      <c r="J49" s="60" t="s">
        <v>221</v>
      </c>
      <c r="K49" s="60" t="s">
        <v>220</v>
      </c>
      <c r="L49" s="162" t="s">
        <v>12</v>
      </c>
      <c r="M49" s="163" t="s">
        <v>13</v>
      </c>
      <c r="N49" s="163" t="s">
        <v>50</v>
      </c>
      <c r="O49" s="229" t="s">
        <v>14</v>
      </c>
      <c r="P49" s="60" t="s">
        <v>29</v>
      </c>
    </row>
    <row r="50" spans="1:16" s="20" customFormat="1" ht="18.75" customHeight="1">
      <c r="A50" s="23">
        <v>43</v>
      </c>
      <c r="B50" s="94"/>
      <c r="C50" s="161"/>
      <c r="D50" s="224"/>
      <c r="E50" s="225"/>
      <c r="F50" s="236"/>
      <c r="G50" s="95"/>
      <c r="H50" s="28"/>
      <c r="I50" s="29">
        <v>1</v>
      </c>
      <c r="J50" s="30" t="s">
        <v>192</v>
      </c>
      <c r="K50" s="31">
        <v>492</v>
      </c>
      <c r="L50" s="32">
        <v>35431</v>
      </c>
      <c r="M50" s="61" t="s">
        <v>799</v>
      </c>
      <c r="N50" s="61" t="s">
        <v>795</v>
      </c>
      <c r="O50" s="230">
        <v>43673</v>
      </c>
      <c r="P50" s="31">
        <v>10</v>
      </c>
    </row>
    <row r="51" spans="1:16" s="20" customFormat="1" ht="18.75" customHeight="1">
      <c r="A51" s="23">
        <v>44</v>
      </c>
      <c r="B51" s="94"/>
      <c r="C51" s="161"/>
      <c r="D51" s="224"/>
      <c r="E51" s="225"/>
      <c r="F51" s="236"/>
      <c r="G51" s="95"/>
      <c r="H51" s="28"/>
      <c r="I51" s="29">
        <v>2</v>
      </c>
      <c r="J51" s="30" t="s">
        <v>193</v>
      </c>
      <c r="K51" s="31">
        <v>490</v>
      </c>
      <c r="L51" s="32">
        <v>35559</v>
      </c>
      <c r="M51" s="61" t="s">
        <v>797</v>
      </c>
      <c r="N51" s="61" t="s">
        <v>795</v>
      </c>
      <c r="O51" s="230">
        <v>43786</v>
      </c>
      <c r="P51" s="31">
        <v>11</v>
      </c>
    </row>
    <row r="52" spans="1:16" s="20" customFormat="1" ht="18.75" customHeight="1">
      <c r="A52" s="23">
        <v>45</v>
      </c>
      <c r="B52" s="94"/>
      <c r="C52" s="161"/>
      <c r="D52" s="224"/>
      <c r="E52" s="225"/>
      <c r="F52" s="236"/>
      <c r="G52" s="95"/>
      <c r="H52" s="28"/>
      <c r="I52" s="29">
        <v>3</v>
      </c>
      <c r="J52" s="30" t="s">
        <v>194</v>
      </c>
      <c r="K52" s="31">
        <v>350</v>
      </c>
      <c r="L52" s="32">
        <v>35862</v>
      </c>
      <c r="M52" s="61" t="s">
        <v>646</v>
      </c>
      <c r="N52" s="61" t="s">
        <v>642</v>
      </c>
      <c r="O52" s="230">
        <v>43863</v>
      </c>
      <c r="P52" s="31">
        <v>12</v>
      </c>
    </row>
    <row r="53" spans="1:16" s="20" customFormat="1" ht="18.75" customHeight="1">
      <c r="A53" s="23">
        <v>46</v>
      </c>
      <c r="B53" s="94"/>
      <c r="C53" s="161"/>
      <c r="D53" s="224"/>
      <c r="E53" s="225"/>
      <c r="F53" s="236"/>
      <c r="G53" s="95"/>
      <c r="H53" s="28"/>
      <c r="I53" s="29">
        <v>4</v>
      </c>
      <c r="J53" s="30" t="s">
        <v>195</v>
      </c>
      <c r="K53" s="31">
        <v>337</v>
      </c>
      <c r="L53" s="32">
        <v>35521</v>
      </c>
      <c r="M53" s="61" t="s">
        <v>631</v>
      </c>
      <c r="N53" s="61" t="s">
        <v>628</v>
      </c>
      <c r="O53" s="230">
        <v>42564</v>
      </c>
      <c r="P53" s="31">
        <v>6</v>
      </c>
    </row>
    <row r="54" spans="1:16" s="20" customFormat="1" ht="18.75" customHeight="1">
      <c r="A54" s="23">
        <v>47</v>
      </c>
      <c r="B54" s="94"/>
      <c r="C54" s="161"/>
      <c r="D54" s="224"/>
      <c r="E54" s="225"/>
      <c r="F54" s="236"/>
      <c r="G54" s="95"/>
      <c r="H54" s="28"/>
      <c r="I54" s="29">
        <v>5</v>
      </c>
      <c r="J54" s="30" t="s">
        <v>196</v>
      </c>
      <c r="K54" s="31">
        <v>349</v>
      </c>
      <c r="L54" s="32">
        <v>35744</v>
      </c>
      <c r="M54" s="61" t="s">
        <v>645</v>
      </c>
      <c r="N54" s="61" t="s">
        <v>642</v>
      </c>
      <c r="O54" s="230">
        <v>43335</v>
      </c>
      <c r="P54" s="31">
        <v>8</v>
      </c>
    </row>
    <row r="55" spans="1:16" s="20" customFormat="1" ht="18.75" customHeight="1">
      <c r="A55" s="23">
        <v>48</v>
      </c>
      <c r="B55" s="94"/>
      <c r="C55" s="161"/>
      <c r="D55" s="224"/>
      <c r="E55" s="225"/>
      <c r="F55" s="236"/>
      <c r="G55" s="95"/>
      <c r="H55" s="28"/>
      <c r="I55" s="29">
        <v>6</v>
      </c>
      <c r="J55" s="30" t="s">
        <v>197</v>
      </c>
      <c r="K55" s="31">
        <v>272</v>
      </c>
      <c r="L55" s="32">
        <v>35409</v>
      </c>
      <c r="M55" s="61" t="s">
        <v>558</v>
      </c>
      <c r="N55" s="61" t="s">
        <v>559</v>
      </c>
      <c r="O55" s="230">
        <v>41642</v>
      </c>
      <c r="P55" s="31">
        <v>4</v>
      </c>
    </row>
    <row r="56" spans="1:16" s="20" customFormat="1" ht="18.75" customHeight="1">
      <c r="A56" s="23">
        <v>49</v>
      </c>
      <c r="B56" s="94"/>
      <c r="C56" s="161"/>
      <c r="D56" s="224"/>
      <c r="E56" s="225"/>
      <c r="F56" s="236"/>
      <c r="G56" s="95"/>
      <c r="H56" s="28"/>
      <c r="I56" s="29">
        <v>7</v>
      </c>
      <c r="J56" s="30" t="s">
        <v>198</v>
      </c>
      <c r="K56" s="31">
        <v>402</v>
      </c>
      <c r="L56" s="32">
        <v>35107</v>
      </c>
      <c r="M56" s="61" t="s">
        <v>702</v>
      </c>
      <c r="N56" s="61" t="s">
        <v>703</v>
      </c>
      <c r="O56" s="230">
        <v>41466</v>
      </c>
      <c r="P56" s="31">
        <v>3</v>
      </c>
    </row>
    <row r="57" spans="1:16" s="20" customFormat="1" ht="18.75" customHeight="1">
      <c r="A57" s="23">
        <v>50</v>
      </c>
      <c r="B57" s="94"/>
      <c r="C57" s="161"/>
      <c r="D57" s="224"/>
      <c r="E57" s="225"/>
      <c r="F57" s="236"/>
      <c r="G57" s="95"/>
      <c r="H57" s="28"/>
      <c r="I57" s="29">
        <v>8</v>
      </c>
      <c r="J57" s="30" t="s">
        <v>199</v>
      </c>
      <c r="K57" s="31">
        <v>321</v>
      </c>
      <c r="L57" s="32">
        <v>35686</v>
      </c>
      <c r="M57" s="61" t="s">
        <v>614</v>
      </c>
      <c r="N57" s="61" t="s">
        <v>609</v>
      </c>
      <c r="O57" s="230">
        <v>41408</v>
      </c>
      <c r="P57" s="31">
        <v>2</v>
      </c>
    </row>
    <row r="58" spans="1:16" s="20" customFormat="1" ht="18.75" customHeight="1">
      <c r="A58" s="23">
        <v>51</v>
      </c>
      <c r="B58" s="94"/>
      <c r="C58" s="161"/>
      <c r="D58" s="224"/>
      <c r="E58" s="225"/>
      <c r="F58" s="236"/>
      <c r="G58" s="95"/>
      <c r="H58" s="28"/>
      <c r="I58" s="29">
        <v>9</v>
      </c>
      <c r="J58" s="30" t="s">
        <v>200</v>
      </c>
      <c r="K58" s="31">
        <v>320</v>
      </c>
      <c r="L58" s="32">
        <v>1996</v>
      </c>
      <c r="M58" s="61" t="s">
        <v>613</v>
      </c>
      <c r="N58" s="61" t="s">
        <v>609</v>
      </c>
      <c r="O58" s="230">
        <v>42947</v>
      </c>
      <c r="P58" s="31">
        <v>7</v>
      </c>
    </row>
    <row r="59" spans="1:16" s="20" customFormat="1" ht="18.75" customHeight="1">
      <c r="A59" s="23">
        <v>52</v>
      </c>
      <c r="B59" s="94"/>
      <c r="C59" s="161"/>
      <c r="D59" s="224"/>
      <c r="E59" s="225"/>
      <c r="F59" s="236"/>
      <c r="G59" s="95"/>
      <c r="H59" s="28"/>
      <c r="I59" s="29">
        <v>10</v>
      </c>
      <c r="J59" s="30" t="s">
        <v>201</v>
      </c>
      <c r="K59" s="31">
        <v>315</v>
      </c>
      <c r="L59" s="32">
        <v>35431</v>
      </c>
      <c r="M59" s="61" t="s">
        <v>607</v>
      </c>
      <c r="N59" s="61" t="s">
        <v>604</v>
      </c>
      <c r="O59" s="230">
        <v>41656</v>
      </c>
      <c r="P59" s="31">
        <v>5</v>
      </c>
    </row>
    <row r="60" spans="1:16" s="20" customFormat="1" ht="18.75" customHeight="1">
      <c r="A60" s="23">
        <v>53</v>
      </c>
      <c r="B60" s="94"/>
      <c r="C60" s="161"/>
      <c r="D60" s="224"/>
      <c r="E60" s="225"/>
      <c r="F60" s="236"/>
      <c r="G60" s="95"/>
      <c r="H60" s="28"/>
      <c r="I60" s="29">
        <v>11</v>
      </c>
      <c r="J60" s="30" t="s">
        <v>202</v>
      </c>
      <c r="K60" s="31">
        <v>489</v>
      </c>
      <c r="L60" s="32">
        <v>35372</v>
      </c>
      <c r="M60" s="61" t="s">
        <v>796</v>
      </c>
      <c r="N60" s="61" t="s">
        <v>795</v>
      </c>
      <c r="O60" s="230">
        <v>43472</v>
      </c>
      <c r="P60" s="31">
        <v>9</v>
      </c>
    </row>
    <row r="61" spans="1:16" s="20" customFormat="1" ht="18.75" customHeight="1">
      <c r="A61" s="23">
        <v>54</v>
      </c>
      <c r="B61" s="94"/>
      <c r="C61" s="161"/>
      <c r="D61" s="224"/>
      <c r="E61" s="225"/>
      <c r="F61" s="236"/>
      <c r="G61" s="95"/>
      <c r="H61" s="28"/>
      <c r="I61" s="29">
        <v>12</v>
      </c>
      <c r="J61" s="30" t="s">
        <v>203</v>
      </c>
      <c r="K61" s="31">
        <v>466</v>
      </c>
      <c r="L61" s="32">
        <v>35830</v>
      </c>
      <c r="M61" s="61" t="s">
        <v>774</v>
      </c>
      <c r="N61" s="61" t="s">
        <v>775</v>
      </c>
      <c r="O61" s="230">
        <v>40928</v>
      </c>
      <c r="P61" s="31">
        <v>1</v>
      </c>
    </row>
    <row r="62" spans="1:16" ht="7.5" customHeight="1">
      <c r="A62" s="44"/>
      <c r="B62" s="44"/>
      <c r="C62" s="45"/>
      <c r="D62" s="70"/>
      <c r="E62" s="46"/>
      <c r="F62" s="237"/>
      <c r="G62" s="48"/>
      <c r="I62" s="49"/>
      <c r="J62" s="50"/>
      <c r="K62" s="51"/>
      <c r="L62" s="52"/>
      <c r="M62" s="65"/>
      <c r="N62" s="65"/>
      <c r="O62" s="231"/>
      <c r="P62" s="51"/>
    </row>
    <row r="63" spans="1:17" ht="14.25" customHeight="1">
      <c r="A63" s="38" t="s">
        <v>19</v>
      </c>
      <c r="B63" s="38"/>
      <c r="C63" s="38"/>
      <c r="D63" s="71"/>
      <c r="E63" s="63" t="s">
        <v>0</v>
      </c>
      <c r="F63" s="238" t="s">
        <v>1</v>
      </c>
      <c r="G63" s="34"/>
      <c r="H63" s="39" t="s">
        <v>2</v>
      </c>
      <c r="I63" s="39"/>
      <c r="J63" s="39"/>
      <c r="K63" s="39"/>
      <c r="M63" s="66" t="s">
        <v>3</v>
      </c>
      <c r="N63" s="67" t="s">
        <v>3</v>
      </c>
      <c r="O63" s="232" t="s">
        <v>3</v>
      </c>
      <c r="P63" s="38"/>
      <c r="Q63" s="40"/>
    </row>
  </sheetData>
  <sheetProtection/>
  <mergeCells count="22">
    <mergeCell ref="A1:P1"/>
    <mergeCell ref="A2:P2"/>
    <mergeCell ref="A3:C3"/>
    <mergeCell ref="D3:E3"/>
    <mergeCell ref="F3:G3"/>
    <mergeCell ref="N4:P4"/>
    <mergeCell ref="I3:L3"/>
    <mergeCell ref="N3:P3"/>
    <mergeCell ref="A4:C4"/>
    <mergeCell ref="D4:E4"/>
    <mergeCell ref="N5:P5"/>
    <mergeCell ref="I48:P48"/>
    <mergeCell ref="G6:G7"/>
    <mergeCell ref="I6:P6"/>
    <mergeCell ref="I20:P20"/>
    <mergeCell ref="I34:P34"/>
    <mergeCell ref="A6:A7"/>
    <mergeCell ref="B6:B7"/>
    <mergeCell ref="E6:E7"/>
    <mergeCell ref="F6:F7"/>
    <mergeCell ref="C6:C7"/>
    <mergeCell ref="D6:D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D3:D4 I3 N3:N5" unlockedFormula="1"/>
  </ignoredErrors>
  <drawing r:id="rId1"/>
</worksheet>
</file>

<file path=xl/worksheets/sheet15.xml><?xml version="1.0" encoding="utf-8"?>
<worksheet xmlns="http://schemas.openxmlformats.org/spreadsheetml/2006/main" xmlns:r="http://schemas.openxmlformats.org/officeDocument/2006/relationships">
  <sheetPr>
    <tabColor rgb="FF00B050"/>
  </sheetPr>
  <dimension ref="A1:Q63"/>
  <sheetViews>
    <sheetView view="pageBreakPreview" zoomScale="106" zoomScaleSheetLayoutView="106" zoomScalePageLayoutView="0" workbookViewId="0" topLeftCell="A1">
      <selection activeCell="D12" sqref="D12"/>
    </sheetView>
  </sheetViews>
  <sheetFormatPr defaultColWidth="9.140625" defaultRowHeight="12.75"/>
  <cols>
    <col min="1" max="2" width="4.8515625" style="34" customWidth="1"/>
    <col min="3" max="3" width="14.421875" style="22" customWidth="1"/>
    <col min="4" max="4" width="22.140625" style="64" customWidth="1"/>
    <col min="5" max="5" width="17.140625" style="64" customWidth="1"/>
    <col min="6" max="6" width="9.28125" style="233" customWidth="1"/>
    <col min="7" max="7" width="7.57421875" style="35" customWidth="1"/>
    <col min="8" max="8" width="2.140625" style="22" customWidth="1"/>
    <col min="9" max="9" width="4.421875" style="34" customWidth="1"/>
    <col min="10" max="10" width="12.421875" style="34" hidden="1" customWidth="1"/>
    <col min="11" max="11" width="6.57421875" style="34" customWidth="1"/>
    <col min="12" max="12" width="11.57421875" style="36" customWidth="1"/>
    <col min="13" max="13" width="27.28125" style="68" customWidth="1"/>
    <col min="14" max="14" width="14.7109375" style="68" customWidth="1"/>
    <col min="15" max="15" width="9.57421875" style="233" customWidth="1"/>
    <col min="16" max="16" width="7.7109375" style="22" customWidth="1"/>
    <col min="17" max="17" width="5.7109375" style="22" customWidth="1"/>
    <col min="18" max="16384" width="9.140625" style="22" customWidth="1"/>
  </cols>
  <sheetData>
    <row r="1" spans="1:16" s="10" customFormat="1" ht="39" customHeight="1">
      <c r="A1" s="499" t="str">
        <f>('YARIŞMA BİLGİLERİ'!A2)</f>
        <v>Türkiye Atletizm Federasyonu
İstanbul Atletizm İl Temsilciliği</v>
      </c>
      <c r="B1" s="499"/>
      <c r="C1" s="499"/>
      <c r="D1" s="499"/>
      <c r="E1" s="499"/>
      <c r="F1" s="499"/>
      <c r="G1" s="499"/>
      <c r="H1" s="499"/>
      <c r="I1" s="499"/>
      <c r="J1" s="499"/>
      <c r="K1" s="499"/>
      <c r="L1" s="499"/>
      <c r="M1" s="499"/>
      <c r="N1" s="499"/>
      <c r="O1" s="499"/>
      <c r="P1" s="499"/>
    </row>
    <row r="2" spans="1:16" s="10" customFormat="1" ht="24.75" customHeight="1">
      <c r="A2" s="521" t="str">
        <f>'YARIŞMA BİLGİLERİ'!F19</f>
        <v>Türkiye Yıldızlar Salon Şampiyonası</v>
      </c>
      <c r="B2" s="521"/>
      <c r="C2" s="521"/>
      <c r="D2" s="521"/>
      <c r="E2" s="521"/>
      <c r="F2" s="521"/>
      <c r="G2" s="521"/>
      <c r="H2" s="521"/>
      <c r="I2" s="521"/>
      <c r="J2" s="521"/>
      <c r="K2" s="521"/>
      <c r="L2" s="521"/>
      <c r="M2" s="521"/>
      <c r="N2" s="521"/>
      <c r="O2" s="521"/>
      <c r="P2" s="521"/>
    </row>
    <row r="3" spans="1:16" s="13" customFormat="1" ht="21.75" customHeight="1">
      <c r="A3" s="501" t="s">
        <v>299</v>
      </c>
      <c r="B3" s="501"/>
      <c r="C3" s="501"/>
      <c r="D3" s="502" t="str">
        <f>'YARIŞMA PROGRAMI'!C14</f>
        <v>1500 Metre</v>
      </c>
      <c r="E3" s="502"/>
      <c r="F3" s="522" t="s">
        <v>52</v>
      </c>
      <c r="G3" s="522"/>
      <c r="H3" s="11" t="s">
        <v>222</v>
      </c>
      <c r="I3" s="504" t="str">
        <f>'YARIŞMA PROGRAMI'!D14</f>
        <v>4:15.14/4:15.0</v>
      </c>
      <c r="J3" s="504"/>
      <c r="K3" s="504"/>
      <c r="L3" s="504"/>
      <c r="M3" s="249" t="s">
        <v>223</v>
      </c>
      <c r="N3" s="505" t="str">
        <f>('YARIŞMA PROGRAMI'!E14)</f>
        <v>Süleyman Bekmezci 3:53.01</v>
      </c>
      <c r="O3" s="505"/>
      <c r="P3" s="505"/>
    </row>
    <row r="4" spans="1:16" s="13" customFormat="1" ht="17.25" customHeight="1">
      <c r="A4" s="495" t="s">
        <v>227</v>
      </c>
      <c r="B4" s="495"/>
      <c r="C4" s="495"/>
      <c r="D4" s="496" t="str">
        <f>'YARIŞMA BİLGİLERİ'!F21</f>
        <v>Yıldız Erkekler</v>
      </c>
      <c r="E4" s="496"/>
      <c r="F4" s="234"/>
      <c r="G4" s="41"/>
      <c r="H4" s="41"/>
      <c r="I4" s="41"/>
      <c r="J4" s="41"/>
      <c r="K4" s="41"/>
      <c r="L4" s="42"/>
      <c r="M4" s="109" t="s">
        <v>5</v>
      </c>
      <c r="N4" s="497" t="str">
        <f>'YARIŞMA PROGRAMI'!B14</f>
        <v>19 Ocak 2013 - 18.25</v>
      </c>
      <c r="O4" s="497"/>
      <c r="P4" s="497"/>
    </row>
    <row r="5" spans="1:16" s="10" customFormat="1" ht="15" customHeight="1">
      <c r="A5" s="14"/>
      <c r="B5" s="14"/>
      <c r="C5" s="15"/>
      <c r="D5" s="16"/>
      <c r="E5" s="17"/>
      <c r="F5" s="235"/>
      <c r="G5" s="17"/>
      <c r="H5" s="17"/>
      <c r="I5" s="14"/>
      <c r="J5" s="14"/>
      <c r="K5" s="14"/>
      <c r="L5" s="18"/>
      <c r="M5" s="19"/>
      <c r="N5" s="525">
        <f ca="1">NOW()</f>
        <v>41293.82844861111</v>
      </c>
      <c r="O5" s="525"/>
      <c r="P5" s="525"/>
    </row>
    <row r="6" spans="1:16" s="20" customFormat="1" ht="18.75" customHeight="1">
      <c r="A6" s="507" t="s">
        <v>11</v>
      </c>
      <c r="B6" s="508" t="s">
        <v>220</v>
      </c>
      <c r="C6" s="510" t="s">
        <v>245</v>
      </c>
      <c r="D6" s="513" t="s">
        <v>13</v>
      </c>
      <c r="E6" s="513" t="s">
        <v>50</v>
      </c>
      <c r="F6" s="567" t="s">
        <v>14</v>
      </c>
      <c r="G6" s="511" t="s">
        <v>29</v>
      </c>
      <c r="I6" s="490" t="s">
        <v>48</v>
      </c>
      <c r="J6" s="493"/>
      <c r="K6" s="493"/>
      <c r="L6" s="493"/>
      <c r="M6" s="493"/>
      <c r="N6" s="493"/>
      <c r="O6" s="493"/>
      <c r="P6" s="494"/>
    </row>
    <row r="7" spans="1:16" ht="26.25" customHeight="1">
      <c r="A7" s="507"/>
      <c r="B7" s="509"/>
      <c r="C7" s="510"/>
      <c r="D7" s="513"/>
      <c r="E7" s="513"/>
      <c r="F7" s="567"/>
      <c r="G7" s="512"/>
      <c r="H7" s="21"/>
      <c r="I7" s="60" t="s">
        <v>11</v>
      </c>
      <c r="J7" s="60" t="s">
        <v>221</v>
      </c>
      <c r="K7" s="60" t="s">
        <v>220</v>
      </c>
      <c r="L7" s="162" t="s">
        <v>12</v>
      </c>
      <c r="M7" s="163" t="s">
        <v>13</v>
      </c>
      <c r="N7" s="163" t="s">
        <v>50</v>
      </c>
      <c r="O7" s="229" t="s">
        <v>14</v>
      </c>
      <c r="P7" s="60" t="s">
        <v>29</v>
      </c>
    </row>
    <row r="8" spans="1:16" s="20" customFormat="1" ht="18.75" customHeight="1">
      <c r="A8" s="23">
        <v>1</v>
      </c>
      <c r="B8" s="94"/>
      <c r="C8" s="161"/>
      <c r="D8" s="224"/>
      <c r="E8" s="225"/>
      <c r="F8" s="236"/>
      <c r="G8" s="95"/>
      <c r="H8" s="28"/>
      <c r="I8" s="29">
        <v>1</v>
      </c>
      <c r="J8" s="30" t="s">
        <v>848</v>
      </c>
      <c r="K8" s="31">
        <v>362</v>
      </c>
      <c r="L8" s="32">
        <v>35727</v>
      </c>
      <c r="M8" s="61" t="s">
        <v>659</v>
      </c>
      <c r="N8" s="61" t="s">
        <v>231</v>
      </c>
      <c r="O8" s="230">
        <v>40346</v>
      </c>
      <c r="P8" s="31">
        <v>1</v>
      </c>
    </row>
    <row r="9" spans="1:16" s="20" customFormat="1" ht="18.75" customHeight="1">
      <c r="A9" s="23">
        <v>2</v>
      </c>
      <c r="B9" s="94"/>
      <c r="C9" s="161"/>
      <c r="D9" s="224"/>
      <c r="E9" s="225"/>
      <c r="F9" s="236"/>
      <c r="G9" s="95"/>
      <c r="H9" s="28"/>
      <c r="I9" s="29">
        <v>2</v>
      </c>
      <c r="J9" s="30" t="s">
        <v>849</v>
      </c>
      <c r="K9" s="31">
        <v>399</v>
      </c>
      <c r="L9" s="32">
        <v>35096</v>
      </c>
      <c r="M9" s="61" t="s">
        <v>699</v>
      </c>
      <c r="N9" s="61" t="s">
        <v>682</v>
      </c>
      <c r="O9" s="230" t="s">
        <v>903</v>
      </c>
      <c r="P9" s="31" t="s">
        <v>372</v>
      </c>
    </row>
    <row r="10" spans="1:16" s="20" customFormat="1" ht="18.75" customHeight="1">
      <c r="A10" s="23">
        <v>3</v>
      </c>
      <c r="B10" s="94"/>
      <c r="C10" s="161"/>
      <c r="D10" s="224"/>
      <c r="E10" s="225"/>
      <c r="F10" s="236"/>
      <c r="G10" s="95"/>
      <c r="H10" s="28"/>
      <c r="I10" s="29">
        <v>3</v>
      </c>
      <c r="J10" s="30" t="s">
        <v>850</v>
      </c>
      <c r="K10" s="31">
        <v>338</v>
      </c>
      <c r="L10" s="32">
        <v>36164</v>
      </c>
      <c r="M10" s="61" t="s">
        <v>632</v>
      </c>
      <c r="N10" s="61" t="s">
        <v>628</v>
      </c>
      <c r="O10" s="230">
        <v>42814</v>
      </c>
      <c r="P10" s="31">
        <v>8</v>
      </c>
    </row>
    <row r="11" spans="1:16" s="20" customFormat="1" ht="18.75" customHeight="1">
      <c r="A11" s="23">
        <v>4</v>
      </c>
      <c r="B11" s="94"/>
      <c r="C11" s="161"/>
      <c r="D11" s="224"/>
      <c r="E11" s="225"/>
      <c r="F11" s="236"/>
      <c r="G11" s="95"/>
      <c r="H11" s="28"/>
      <c r="I11" s="29">
        <v>4</v>
      </c>
      <c r="J11" s="30" t="s">
        <v>851</v>
      </c>
      <c r="K11" s="31">
        <v>268</v>
      </c>
      <c r="L11" s="32">
        <v>35485</v>
      </c>
      <c r="M11" s="61" t="s">
        <v>554</v>
      </c>
      <c r="N11" s="61" t="s">
        <v>547</v>
      </c>
      <c r="O11" s="230" t="s">
        <v>901</v>
      </c>
      <c r="P11" s="31" t="s">
        <v>372</v>
      </c>
    </row>
    <row r="12" spans="1:16" s="20" customFormat="1" ht="18.75" customHeight="1">
      <c r="A12" s="23">
        <v>5</v>
      </c>
      <c r="B12" s="94"/>
      <c r="C12" s="161"/>
      <c r="D12" s="224"/>
      <c r="E12" s="225"/>
      <c r="F12" s="236"/>
      <c r="G12" s="95"/>
      <c r="H12" s="28"/>
      <c r="I12" s="29">
        <v>5</v>
      </c>
      <c r="J12" s="30" t="s">
        <v>852</v>
      </c>
      <c r="K12" s="31">
        <v>324</v>
      </c>
      <c r="L12" s="32">
        <v>35636</v>
      </c>
      <c r="M12" s="61" t="s">
        <v>616</v>
      </c>
      <c r="N12" s="61" t="s">
        <v>609</v>
      </c>
      <c r="O12" s="230">
        <v>41236</v>
      </c>
      <c r="P12" s="31">
        <v>4</v>
      </c>
    </row>
    <row r="13" spans="1:16" s="20" customFormat="1" ht="18.75" customHeight="1">
      <c r="A13" s="23">
        <v>6</v>
      </c>
      <c r="B13" s="94"/>
      <c r="C13" s="161"/>
      <c r="D13" s="224"/>
      <c r="E13" s="225"/>
      <c r="F13" s="236"/>
      <c r="G13" s="95"/>
      <c r="H13" s="28"/>
      <c r="I13" s="29">
        <v>6</v>
      </c>
      <c r="J13" s="30" t="s">
        <v>853</v>
      </c>
      <c r="K13" s="31">
        <v>389</v>
      </c>
      <c r="L13" s="32">
        <v>35146</v>
      </c>
      <c r="M13" s="61" t="s">
        <v>689</v>
      </c>
      <c r="N13" s="61" t="s">
        <v>682</v>
      </c>
      <c r="O13" s="230">
        <v>43710</v>
      </c>
      <c r="P13" s="31">
        <v>9</v>
      </c>
    </row>
    <row r="14" spans="1:16" s="20" customFormat="1" ht="18.75" customHeight="1">
      <c r="A14" s="23">
        <v>7</v>
      </c>
      <c r="B14" s="94"/>
      <c r="C14" s="161"/>
      <c r="D14" s="224"/>
      <c r="E14" s="225"/>
      <c r="F14" s="236"/>
      <c r="G14" s="95"/>
      <c r="H14" s="28"/>
      <c r="I14" s="29">
        <v>7</v>
      </c>
      <c r="J14" s="30" t="s">
        <v>854</v>
      </c>
      <c r="K14" s="31">
        <v>267</v>
      </c>
      <c r="L14" s="32">
        <v>35688</v>
      </c>
      <c r="M14" s="61" t="s">
        <v>553</v>
      </c>
      <c r="N14" s="61" t="s">
        <v>547</v>
      </c>
      <c r="O14" s="230" t="s">
        <v>901</v>
      </c>
      <c r="P14" s="31" t="s">
        <v>372</v>
      </c>
    </row>
    <row r="15" spans="1:16" s="20" customFormat="1" ht="18.75" customHeight="1">
      <c r="A15" s="23">
        <v>8</v>
      </c>
      <c r="B15" s="94"/>
      <c r="C15" s="161"/>
      <c r="D15" s="224"/>
      <c r="E15" s="225"/>
      <c r="F15" s="236"/>
      <c r="G15" s="95"/>
      <c r="H15" s="28"/>
      <c r="I15" s="29">
        <v>8</v>
      </c>
      <c r="J15" s="30" t="s">
        <v>855</v>
      </c>
      <c r="K15" s="31">
        <v>491</v>
      </c>
      <c r="L15" s="32">
        <v>35431</v>
      </c>
      <c r="M15" s="61" t="s">
        <v>798</v>
      </c>
      <c r="N15" s="61" t="s">
        <v>795</v>
      </c>
      <c r="O15" s="230">
        <v>42091</v>
      </c>
      <c r="P15" s="31">
        <v>6</v>
      </c>
    </row>
    <row r="16" spans="1:16" s="20" customFormat="1" ht="18.75" customHeight="1">
      <c r="A16" s="23">
        <v>9</v>
      </c>
      <c r="B16" s="94"/>
      <c r="C16" s="161"/>
      <c r="D16" s="224"/>
      <c r="E16" s="225"/>
      <c r="F16" s="236"/>
      <c r="G16" s="95"/>
      <c r="H16" s="28"/>
      <c r="I16" s="29">
        <v>9</v>
      </c>
      <c r="J16" s="30" t="s">
        <v>856</v>
      </c>
      <c r="K16" s="31">
        <v>488</v>
      </c>
      <c r="L16" s="32">
        <v>35180</v>
      </c>
      <c r="M16" s="61" t="s">
        <v>794</v>
      </c>
      <c r="N16" s="61" t="s">
        <v>795</v>
      </c>
      <c r="O16" s="230">
        <v>41711</v>
      </c>
      <c r="P16" s="31">
        <v>5</v>
      </c>
    </row>
    <row r="17" spans="1:16" s="20" customFormat="1" ht="18.75" customHeight="1">
      <c r="A17" s="23">
        <v>10</v>
      </c>
      <c r="B17" s="94"/>
      <c r="C17" s="161"/>
      <c r="D17" s="224"/>
      <c r="E17" s="225"/>
      <c r="F17" s="236"/>
      <c r="G17" s="95"/>
      <c r="H17" s="28"/>
      <c r="I17" s="29">
        <v>10</v>
      </c>
      <c r="J17" s="30" t="s">
        <v>857</v>
      </c>
      <c r="K17" s="31">
        <v>323</v>
      </c>
      <c r="L17" s="32">
        <v>35462</v>
      </c>
      <c r="M17" s="61" t="s">
        <v>615</v>
      </c>
      <c r="N17" s="61" t="s">
        <v>609</v>
      </c>
      <c r="O17" s="230">
        <v>40970</v>
      </c>
      <c r="P17" s="31">
        <v>3</v>
      </c>
    </row>
    <row r="18" spans="1:16" s="20" customFormat="1" ht="18.75" customHeight="1">
      <c r="A18" s="23">
        <v>11</v>
      </c>
      <c r="B18" s="94"/>
      <c r="C18" s="161"/>
      <c r="D18" s="224"/>
      <c r="E18" s="225"/>
      <c r="F18" s="236"/>
      <c r="G18" s="95"/>
      <c r="H18" s="28"/>
      <c r="I18" s="29">
        <v>11</v>
      </c>
      <c r="J18" s="30" t="s">
        <v>858</v>
      </c>
      <c r="K18" s="31">
        <v>387</v>
      </c>
      <c r="L18" s="32">
        <v>35431</v>
      </c>
      <c r="M18" s="61" t="s">
        <v>687</v>
      </c>
      <c r="N18" s="61" t="s">
        <v>682</v>
      </c>
      <c r="O18" s="230">
        <v>40513</v>
      </c>
      <c r="P18" s="31">
        <v>2</v>
      </c>
    </row>
    <row r="19" spans="1:16" s="20" customFormat="1" ht="18.75" customHeight="1">
      <c r="A19" s="23">
        <v>12</v>
      </c>
      <c r="B19" s="94"/>
      <c r="C19" s="161"/>
      <c r="D19" s="224"/>
      <c r="E19" s="225"/>
      <c r="F19" s="236"/>
      <c r="G19" s="95"/>
      <c r="H19" s="28"/>
      <c r="I19" s="29">
        <v>12</v>
      </c>
      <c r="J19" s="30" t="s">
        <v>859</v>
      </c>
      <c r="K19" s="31">
        <v>289</v>
      </c>
      <c r="L19" s="32">
        <v>35434</v>
      </c>
      <c r="M19" s="61" t="s">
        <v>578</v>
      </c>
      <c r="N19" s="61" t="s">
        <v>566</v>
      </c>
      <c r="O19" s="230">
        <v>42289</v>
      </c>
      <c r="P19" s="31">
        <v>7</v>
      </c>
    </row>
    <row r="20" spans="1:16" s="20" customFormat="1" ht="18.75" customHeight="1">
      <c r="A20" s="23">
        <v>13</v>
      </c>
      <c r="B20" s="94"/>
      <c r="C20" s="161"/>
      <c r="D20" s="224"/>
      <c r="E20" s="225"/>
      <c r="F20" s="236"/>
      <c r="G20" s="95"/>
      <c r="H20" s="28"/>
      <c r="I20" s="490" t="s">
        <v>49</v>
      </c>
      <c r="J20" s="493"/>
      <c r="K20" s="493"/>
      <c r="L20" s="493"/>
      <c r="M20" s="493"/>
      <c r="N20" s="493"/>
      <c r="O20" s="493"/>
      <c r="P20" s="494"/>
    </row>
    <row r="21" spans="1:16" s="20" customFormat="1" ht="26.25" customHeight="1">
      <c r="A21" s="23">
        <v>14</v>
      </c>
      <c r="B21" s="94"/>
      <c r="C21" s="161"/>
      <c r="D21" s="224"/>
      <c r="E21" s="225"/>
      <c r="F21" s="236"/>
      <c r="G21" s="95"/>
      <c r="H21" s="28"/>
      <c r="I21" s="60" t="s">
        <v>11</v>
      </c>
      <c r="J21" s="60" t="s">
        <v>221</v>
      </c>
      <c r="K21" s="60" t="s">
        <v>220</v>
      </c>
      <c r="L21" s="162" t="s">
        <v>12</v>
      </c>
      <c r="M21" s="163" t="s">
        <v>13</v>
      </c>
      <c r="N21" s="163" t="s">
        <v>50</v>
      </c>
      <c r="O21" s="229" t="s">
        <v>14</v>
      </c>
      <c r="P21" s="60" t="s">
        <v>29</v>
      </c>
    </row>
    <row r="22" spans="1:16" s="20" customFormat="1" ht="18.75" customHeight="1">
      <c r="A22" s="23">
        <v>15</v>
      </c>
      <c r="B22" s="94"/>
      <c r="C22" s="161"/>
      <c r="D22" s="224"/>
      <c r="E22" s="225"/>
      <c r="F22" s="236"/>
      <c r="G22" s="95"/>
      <c r="H22" s="28"/>
      <c r="I22" s="29">
        <v>1</v>
      </c>
      <c r="J22" s="30" t="s">
        <v>860</v>
      </c>
      <c r="K22" s="31">
        <v>285</v>
      </c>
      <c r="L22" s="32">
        <v>35449</v>
      </c>
      <c r="M22" s="61" t="s">
        <v>575</v>
      </c>
      <c r="N22" s="61" t="s">
        <v>566</v>
      </c>
      <c r="O22" s="230">
        <v>41701</v>
      </c>
      <c r="P22" s="31">
        <v>7</v>
      </c>
    </row>
    <row r="23" spans="1:16" s="20" customFormat="1" ht="18.75" customHeight="1">
      <c r="A23" s="23">
        <v>16</v>
      </c>
      <c r="B23" s="94"/>
      <c r="C23" s="161"/>
      <c r="D23" s="224"/>
      <c r="E23" s="225"/>
      <c r="F23" s="236"/>
      <c r="G23" s="95"/>
      <c r="H23" s="28"/>
      <c r="I23" s="29">
        <v>2</v>
      </c>
      <c r="J23" s="30" t="s">
        <v>861</v>
      </c>
      <c r="K23" s="31">
        <v>322</v>
      </c>
      <c r="L23" s="32">
        <v>35455</v>
      </c>
      <c r="M23" s="61" t="s">
        <v>585</v>
      </c>
      <c r="N23" s="61" t="s">
        <v>609</v>
      </c>
      <c r="O23" s="230">
        <v>40631</v>
      </c>
      <c r="P23" s="31">
        <v>3</v>
      </c>
    </row>
    <row r="24" spans="1:16" s="20" customFormat="1" ht="18.75" customHeight="1">
      <c r="A24" s="23">
        <v>17</v>
      </c>
      <c r="B24" s="94"/>
      <c r="C24" s="161"/>
      <c r="D24" s="224"/>
      <c r="E24" s="225"/>
      <c r="F24" s="236"/>
      <c r="G24" s="95"/>
      <c r="H24" s="28"/>
      <c r="I24" s="29">
        <v>3</v>
      </c>
      <c r="J24" s="30" t="s">
        <v>862</v>
      </c>
      <c r="K24" s="31">
        <v>319</v>
      </c>
      <c r="L24" s="32">
        <v>35101</v>
      </c>
      <c r="M24" s="61" t="s">
        <v>612</v>
      </c>
      <c r="N24" s="61" t="s">
        <v>609</v>
      </c>
      <c r="O24" s="230">
        <v>41164</v>
      </c>
      <c r="P24" s="31">
        <v>4</v>
      </c>
    </row>
    <row r="25" spans="1:16" s="20" customFormat="1" ht="18.75" customHeight="1">
      <c r="A25" s="23">
        <v>18</v>
      </c>
      <c r="B25" s="94"/>
      <c r="C25" s="161"/>
      <c r="D25" s="224"/>
      <c r="E25" s="225"/>
      <c r="F25" s="236"/>
      <c r="G25" s="95"/>
      <c r="H25" s="28"/>
      <c r="I25" s="29">
        <v>4</v>
      </c>
      <c r="J25" s="30" t="s">
        <v>863</v>
      </c>
      <c r="K25" s="31">
        <v>258</v>
      </c>
      <c r="L25" s="32">
        <v>35070</v>
      </c>
      <c r="M25" s="61" t="s">
        <v>544</v>
      </c>
      <c r="N25" s="61" t="s">
        <v>541</v>
      </c>
      <c r="O25" s="230">
        <v>41301</v>
      </c>
      <c r="P25" s="31">
        <v>5</v>
      </c>
    </row>
    <row r="26" spans="1:16" s="20" customFormat="1" ht="18.75" customHeight="1">
      <c r="A26" s="23">
        <v>19</v>
      </c>
      <c r="B26" s="94"/>
      <c r="C26" s="161"/>
      <c r="D26" s="224"/>
      <c r="E26" s="225"/>
      <c r="F26" s="236"/>
      <c r="G26" s="95"/>
      <c r="H26" s="28"/>
      <c r="I26" s="29">
        <v>5</v>
      </c>
      <c r="J26" s="30" t="s">
        <v>864</v>
      </c>
      <c r="K26" s="31">
        <v>436</v>
      </c>
      <c r="L26" s="32">
        <v>35108</v>
      </c>
      <c r="M26" s="61" t="s">
        <v>742</v>
      </c>
      <c r="N26" s="61" t="s">
        <v>740</v>
      </c>
      <c r="O26" s="230">
        <v>44390</v>
      </c>
      <c r="P26" s="31">
        <v>9</v>
      </c>
    </row>
    <row r="27" spans="1:16" s="20" customFormat="1" ht="18.75" customHeight="1">
      <c r="A27" s="23">
        <v>20</v>
      </c>
      <c r="B27" s="94"/>
      <c r="C27" s="161"/>
      <c r="D27" s="224"/>
      <c r="E27" s="225"/>
      <c r="F27" s="236"/>
      <c r="G27" s="95"/>
      <c r="H27" s="28"/>
      <c r="I27" s="29">
        <v>6</v>
      </c>
      <c r="J27" s="30" t="s">
        <v>865</v>
      </c>
      <c r="K27" s="31">
        <v>318</v>
      </c>
      <c r="L27" s="32">
        <v>35069</v>
      </c>
      <c r="M27" s="61" t="s">
        <v>611</v>
      </c>
      <c r="N27" s="61" t="s">
        <v>609</v>
      </c>
      <c r="O27" s="230">
        <v>41583</v>
      </c>
      <c r="P27" s="31">
        <v>6</v>
      </c>
    </row>
    <row r="28" spans="1:16" s="20" customFormat="1" ht="18.75" customHeight="1">
      <c r="A28" s="23">
        <v>21</v>
      </c>
      <c r="B28" s="94"/>
      <c r="C28" s="161"/>
      <c r="D28" s="224"/>
      <c r="E28" s="225"/>
      <c r="F28" s="236"/>
      <c r="G28" s="95"/>
      <c r="H28" s="28"/>
      <c r="I28" s="29">
        <v>7</v>
      </c>
      <c r="J28" s="30" t="s">
        <v>866</v>
      </c>
      <c r="K28" s="31">
        <v>266</v>
      </c>
      <c r="L28" s="32">
        <v>35499</v>
      </c>
      <c r="M28" s="61" t="s">
        <v>552</v>
      </c>
      <c r="N28" s="61" t="s">
        <v>547</v>
      </c>
      <c r="O28" s="230" t="s">
        <v>901</v>
      </c>
      <c r="P28" s="31" t="s">
        <v>372</v>
      </c>
    </row>
    <row r="29" spans="1:16" s="20" customFormat="1" ht="18.75" customHeight="1">
      <c r="A29" s="23">
        <v>22</v>
      </c>
      <c r="B29" s="94"/>
      <c r="C29" s="161"/>
      <c r="D29" s="224"/>
      <c r="E29" s="225"/>
      <c r="F29" s="236"/>
      <c r="G29" s="95"/>
      <c r="H29" s="28"/>
      <c r="I29" s="29">
        <v>8</v>
      </c>
      <c r="J29" s="30" t="s">
        <v>867</v>
      </c>
      <c r="K29" s="31">
        <v>317</v>
      </c>
      <c r="L29" s="32">
        <v>35269</v>
      </c>
      <c r="M29" s="61" t="s">
        <v>610</v>
      </c>
      <c r="N29" s="61" t="s">
        <v>609</v>
      </c>
      <c r="O29" s="230">
        <v>35930</v>
      </c>
      <c r="P29" s="31">
        <v>1</v>
      </c>
    </row>
    <row r="30" spans="1:16" s="20" customFormat="1" ht="18.75" customHeight="1">
      <c r="A30" s="23">
        <v>23</v>
      </c>
      <c r="B30" s="94"/>
      <c r="C30" s="161"/>
      <c r="D30" s="224"/>
      <c r="E30" s="225"/>
      <c r="F30" s="236"/>
      <c r="G30" s="95"/>
      <c r="H30" s="28"/>
      <c r="I30" s="29">
        <v>9</v>
      </c>
      <c r="J30" s="30" t="s">
        <v>868</v>
      </c>
      <c r="K30" s="31">
        <v>316</v>
      </c>
      <c r="L30" s="32">
        <v>29378</v>
      </c>
      <c r="M30" s="61" t="s">
        <v>608</v>
      </c>
      <c r="N30" s="61" t="s">
        <v>609</v>
      </c>
      <c r="O30" s="230">
        <v>40041</v>
      </c>
      <c r="P30" s="31">
        <v>2</v>
      </c>
    </row>
    <row r="31" spans="1:16" s="20" customFormat="1" ht="18.75" customHeight="1">
      <c r="A31" s="23">
        <v>24</v>
      </c>
      <c r="B31" s="94"/>
      <c r="C31" s="161"/>
      <c r="D31" s="224"/>
      <c r="E31" s="225"/>
      <c r="F31" s="236"/>
      <c r="G31" s="95"/>
      <c r="H31" s="28"/>
      <c r="I31" s="29">
        <v>10</v>
      </c>
      <c r="J31" s="30" t="s">
        <v>869</v>
      </c>
      <c r="K31" s="31">
        <v>288</v>
      </c>
      <c r="L31" s="32">
        <v>35228</v>
      </c>
      <c r="M31" s="61" t="s">
        <v>577</v>
      </c>
      <c r="N31" s="61" t="s">
        <v>566</v>
      </c>
      <c r="O31" s="230">
        <v>43033</v>
      </c>
      <c r="P31" s="31">
        <v>8</v>
      </c>
    </row>
    <row r="32" spans="1:16" s="20" customFormat="1" ht="18.75" customHeight="1">
      <c r="A32" s="23">
        <v>25</v>
      </c>
      <c r="B32" s="94"/>
      <c r="C32" s="161"/>
      <c r="D32" s="224"/>
      <c r="E32" s="225"/>
      <c r="F32" s="236"/>
      <c r="G32" s="95"/>
      <c r="H32" s="28"/>
      <c r="I32" s="29">
        <v>11</v>
      </c>
      <c r="J32" s="30" t="s">
        <v>870</v>
      </c>
      <c r="K32" s="31">
        <v>283</v>
      </c>
      <c r="L32" s="32">
        <v>35445</v>
      </c>
      <c r="M32" s="61" t="s">
        <v>573</v>
      </c>
      <c r="N32" s="61" t="s">
        <v>566</v>
      </c>
      <c r="O32" s="230" t="s">
        <v>903</v>
      </c>
      <c r="P32" s="31" t="s">
        <v>372</v>
      </c>
    </row>
    <row r="33" spans="1:16" s="20" customFormat="1" ht="18.75" customHeight="1">
      <c r="A33" s="23">
        <v>26</v>
      </c>
      <c r="B33" s="94"/>
      <c r="C33" s="161"/>
      <c r="D33" s="224"/>
      <c r="E33" s="225"/>
      <c r="F33" s="236"/>
      <c r="G33" s="95"/>
      <c r="H33" s="28"/>
      <c r="I33" s="29">
        <v>12</v>
      </c>
      <c r="J33" s="30" t="s">
        <v>871</v>
      </c>
      <c r="K33" s="31" t="s">
        <v>910</v>
      </c>
      <c r="L33" s="32" t="s">
        <v>910</v>
      </c>
      <c r="M33" s="61" t="s">
        <v>910</v>
      </c>
      <c r="N33" s="61" t="s">
        <v>910</v>
      </c>
      <c r="O33" s="230"/>
      <c r="P33" s="31"/>
    </row>
    <row r="34" spans="1:16" s="20" customFormat="1" ht="18.75" customHeight="1">
      <c r="A34" s="23">
        <v>27</v>
      </c>
      <c r="B34" s="94"/>
      <c r="C34" s="161"/>
      <c r="D34" s="224"/>
      <c r="E34" s="225"/>
      <c r="F34" s="236"/>
      <c r="G34" s="95"/>
      <c r="H34" s="28"/>
      <c r="I34" s="490" t="s">
        <v>51</v>
      </c>
      <c r="J34" s="493"/>
      <c r="K34" s="493"/>
      <c r="L34" s="493"/>
      <c r="M34" s="493"/>
      <c r="N34" s="493"/>
      <c r="O34" s="493"/>
      <c r="P34" s="494"/>
    </row>
    <row r="35" spans="1:16" s="20" customFormat="1" ht="24" customHeight="1">
      <c r="A35" s="23">
        <v>28</v>
      </c>
      <c r="B35" s="94"/>
      <c r="C35" s="161"/>
      <c r="D35" s="224"/>
      <c r="E35" s="225"/>
      <c r="F35" s="236"/>
      <c r="G35" s="95"/>
      <c r="H35" s="28"/>
      <c r="I35" s="60" t="s">
        <v>11</v>
      </c>
      <c r="J35" s="60" t="s">
        <v>221</v>
      </c>
      <c r="K35" s="60" t="s">
        <v>220</v>
      </c>
      <c r="L35" s="162" t="s">
        <v>12</v>
      </c>
      <c r="M35" s="163" t="s">
        <v>13</v>
      </c>
      <c r="N35" s="163" t="s">
        <v>50</v>
      </c>
      <c r="O35" s="229" t="s">
        <v>14</v>
      </c>
      <c r="P35" s="60" t="s">
        <v>29</v>
      </c>
    </row>
    <row r="36" spans="1:16" s="20" customFormat="1" ht="18.75" customHeight="1">
      <c r="A36" s="23">
        <v>29</v>
      </c>
      <c r="B36" s="94"/>
      <c r="C36" s="161"/>
      <c r="D36" s="224"/>
      <c r="E36" s="225"/>
      <c r="F36" s="236"/>
      <c r="G36" s="95"/>
      <c r="H36" s="28"/>
      <c r="I36" s="29">
        <v>1</v>
      </c>
      <c r="J36" s="30" t="s">
        <v>872</v>
      </c>
      <c r="K36" s="31" t="s">
        <v>910</v>
      </c>
      <c r="L36" s="32" t="s">
        <v>910</v>
      </c>
      <c r="M36" s="61" t="s">
        <v>910</v>
      </c>
      <c r="N36" s="61" t="s">
        <v>910</v>
      </c>
      <c r="O36" s="230"/>
      <c r="P36" s="31"/>
    </row>
    <row r="37" spans="1:16" s="20" customFormat="1" ht="18.75" customHeight="1">
      <c r="A37" s="23">
        <v>30</v>
      </c>
      <c r="B37" s="94"/>
      <c r="C37" s="161"/>
      <c r="D37" s="224"/>
      <c r="E37" s="225"/>
      <c r="F37" s="236"/>
      <c r="G37" s="95"/>
      <c r="H37" s="28"/>
      <c r="I37" s="29">
        <v>2</v>
      </c>
      <c r="J37" s="30" t="s">
        <v>873</v>
      </c>
      <c r="K37" s="31" t="s">
        <v>910</v>
      </c>
      <c r="L37" s="32" t="s">
        <v>910</v>
      </c>
      <c r="M37" s="61" t="s">
        <v>910</v>
      </c>
      <c r="N37" s="61" t="s">
        <v>910</v>
      </c>
      <c r="O37" s="230"/>
      <c r="P37" s="31"/>
    </row>
    <row r="38" spans="1:16" s="20" customFormat="1" ht="18.75" customHeight="1">
      <c r="A38" s="23">
        <v>31</v>
      </c>
      <c r="B38" s="94"/>
      <c r="C38" s="161"/>
      <c r="D38" s="224"/>
      <c r="E38" s="225"/>
      <c r="F38" s="236"/>
      <c r="G38" s="95"/>
      <c r="H38" s="28"/>
      <c r="I38" s="29">
        <v>3</v>
      </c>
      <c r="J38" s="30" t="s">
        <v>874</v>
      </c>
      <c r="K38" s="31" t="s">
        <v>910</v>
      </c>
      <c r="L38" s="32" t="s">
        <v>910</v>
      </c>
      <c r="M38" s="61" t="s">
        <v>910</v>
      </c>
      <c r="N38" s="61" t="s">
        <v>910</v>
      </c>
      <c r="O38" s="230"/>
      <c r="P38" s="31"/>
    </row>
    <row r="39" spans="1:16" s="20" customFormat="1" ht="18.75" customHeight="1">
      <c r="A39" s="23">
        <v>32</v>
      </c>
      <c r="B39" s="94"/>
      <c r="C39" s="161"/>
      <c r="D39" s="224"/>
      <c r="E39" s="225"/>
      <c r="F39" s="236"/>
      <c r="G39" s="95"/>
      <c r="H39" s="28"/>
      <c r="I39" s="29">
        <v>4</v>
      </c>
      <c r="J39" s="30" t="s">
        <v>875</v>
      </c>
      <c r="K39" s="31" t="s">
        <v>910</v>
      </c>
      <c r="L39" s="32" t="s">
        <v>910</v>
      </c>
      <c r="M39" s="61" t="s">
        <v>910</v>
      </c>
      <c r="N39" s="61" t="s">
        <v>910</v>
      </c>
      <c r="O39" s="230"/>
      <c r="P39" s="31"/>
    </row>
    <row r="40" spans="1:16" s="20" customFormat="1" ht="18.75" customHeight="1">
      <c r="A40" s="23">
        <v>33</v>
      </c>
      <c r="B40" s="94"/>
      <c r="C40" s="161"/>
      <c r="D40" s="224"/>
      <c r="E40" s="225"/>
      <c r="F40" s="236"/>
      <c r="G40" s="95"/>
      <c r="H40" s="28"/>
      <c r="I40" s="29">
        <v>5</v>
      </c>
      <c r="J40" s="30" t="s">
        <v>876</v>
      </c>
      <c r="K40" s="31" t="s">
        <v>910</v>
      </c>
      <c r="L40" s="32" t="s">
        <v>910</v>
      </c>
      <c r="M40" s="61" t="s">
        <v>910</v>
      </c>
      <c r="N40" s="61" t="s">
        <v>910</v>
      </c>
      <c r="O40" s="230"/>
      <c r="P40" s="31"/>
    </row>
    <row r="41" spans="1:16" s="20" customFormat="1" ht="18.75" customHeight="1">
      <c r="A41" s="23">
        <v>34</v>
      </c>
      <c r="B41" s="94"/>
      <c r="C41" s="161"/>
      <c r="D41" s="224"/>
      <c r="E41" s="225"/>
      <c r="F41" s="236"/>
      <c r="G41" s="95"/>
      <c r="H41" s="28"/>
      <c r="I41" s="29">
        <v>6</v>
      </c>
      <c r="J41" s="30" t="s">
        <v>877</v>
      </c>
      <c r="K41" s="31" t="s">
        <v>910</v>
      </c>
      <c r="L41" s="32" t="s">
        <v>910</v>
      </c>
      <c r="M41" s="61" t="s">
        <v>910</v>
      </c>
      <c r="N41" s="61" t="s">
        <v>910</v>
      </c>
      <c r="O41" s="230"/>
      <c r="P41" s="31"/>
    </row>
    <row r="42" spans="1:16" s="20" customFormat="1" ht="18.75" customHeight="1">
      <c r="A42" s="23">
        <v>35</v>
      </c>
      <c r="B42" s="94"/>
      <c r="C42" s="161"/>
      <c r="D42" s="224"/>
      <c r="E42" s="225"/>
      <c r="F42" s="236"/>
      <c r="G42" s="95"/>
      <c r="H42" s="28"/>
      <c r="I42" s="29">
        <v>7</v>
      </c>
      <c r="J42" s="30" t="s">
        <v>878</v>
      </c>
      <c r="K42" s="31" t="s">
        <v>910</v>
      </c>
      <c r="L42" s="32" t="s">
        <v>910</v>
      </c>
      <c r="M42" s="61" t="s">
        <v>910</v>
      </c>
      <c r="N42" s="61" t="s">
        <v>910</v>
      </c>
      <c r="O42" s="230"/>
      <c r="P42" s="31"/>
    </row>
    <row r="43" spans="1:16" s="20" customFormat="1" ht="18.75" customHeight="1">
      <c r="A43" s="23">
        <v>36</v>
      </c>
      <c r="B43" s="94"/>
      <c r="C43" s="161"/>
      <c r="D43" s="224"/>
      <c r="E43" s="225"/>
      <c r="F43" s="236"/>
      <c r="G43" s="95"/>
      <c r="H43" s="28"/>
      <c r="I43" s="29">
        <v>8</v>
      </c>
      <c r="J43" s="30" t="s">
        <v>879</v>
      </c>
      <c r="K43" s="31" t="s">
        <v>910</v>
      </c>
      <c r="L43" s="32" t="s">
        <v>910</v>
      </c>
      <c r="M43" s="61" t="s">
        <v>910</v>
      </c>
      <c r="N43" s="61" t="s">
        <v>910</v>
      </c>
      <c r="O43" s="230"/>
      <c r="P43" s="31"/>
    </row>
    <row r="44" spans="1:16" s="20" customFormat="1" ht="18.75" customHeight="1">
      <c r="A44" s="23">
        <v>37</v>
      </c>
      <c r="B44" s="94"/>
      <c r="C44" s="161"/>
      <c r="D44" s="224"/>
      <c r="E44" s="225"/>
      <c r="F44" s="236"/>
      <c r="G44" s="95"/>
      <c r="H44" s="28"/>
      <c r="I44" s="29">
        <v>9</v>
      </c>
      <c r="J44" s="30" t="s">
        <v>880</v>
      </c>
      <c r="K44" s="31" t="s">
        <v>910</v>
      </c>
      <c r="L44" s="32" t="s">
        <v>910</v>
      </c>
      <c r="M44" s="61" t="s">
        <v>910</v>
      </c>
      <c r="N44" s="61" t="s">
        <v>910</v>
      </c>
      <c r="O44" s="230"/>
      <c r="P44" s="31"/>
    </row>
    <row r="45" spans="1:16" s="20" customFormat="1" ht="18.75" customHeight="1">
      <c r="A45" s="23">
        <v>38</v>
      </c>
      <c r="B45" s="94"/>
      <c r="C45" s="161"/>
      <c r="D45" s="224"/>
      <c r="E45" s="225"/>
      <c r="F45" s="236"/>
      <c r="G45" s="95"/>
      <c r="H45" s="28"/>
      <c r="I45" s="29">
        <v>10</v>
      </c>
      <c r="J45" s="30" t="s">
        <v>881</v>
      </c>
      <c r="K45" s="31" t="s">
        <v>910</v>
      </c>
      <c r="L45" s="32" t="s">
        <v>910</v>
      </c>
      <c r="M45" s="61" t="s">
        <v>910</v>
      </c>
      <c r="N45" s="61" t="s">
        <v>910</v>
      </c>
      <c r="O45" s="230"/>
      <c r="P45" s="31"/>
    </row>
    <row r="46" spans="1:16" s="20" customFormat="1" ht="18.75" customHeight="1">
      <c r="A46" s="23">
        <v>39</v>
      </c>
      <c r="B46" s="94"/>
      <c r="C46" s="161"/>
      <c r="D46" s="224"/>
      <c r="E46" s="225"/>
      <c r="F46" s="236"/>
      <c r="G46" s="95"/>
      <c r="H46" s="28"/>
      <c r="I46" s="29">
        <v>11</v>
      </c>
      <c r="J46" s="30" t="s">
        <v>882</v>
      </c>
      <c r="K46" s="31" t="s">
        <v>910</v>
      </c>
      <c r="L46" s="32" t="s">
        <v>910</v>
      </c>
      <c r="M46" s="61" t="s">
        <v>910</v>
      </c>
      <c r="N46" s="61" t="s">
        <v>910</v>
      </c>
      <c r="O46" s="230"/>
      <c r="P46" s="31"/>
    </row>
    <row r="47" spans="1:16" s="20" customFormat="1" ht="18.75" customHeight="1">
      <c r="A47" s="23">
        <v>40</v>
      </c>
      <c r="B47" s="94"/>
      <c r="C47" s="161"/>
      <c r="D47" s="224"/>
      <c r="E47" s="225"/>
      <c r="F47" s="236"/>
      <c r="G47" s="95"/>
      <c r="H47" s="28"/>
      <c r="I47" s="29">
        <v>12</v>
      </c>
      <c r="J47" s="30" t="s">
        <v>883</v>
      </c>
      <c r="K47" s="31" t="s">
        <v>910</v>
      </c>
      <c r="L47" s="32" t="s">
        <v>910</v>
      </c>
      <c r="M47" s="61" t="s">
        <v>910</v>
      </c>
      <c r="N47" s="61" t="s">
        <v>910</v>
      </c>
      <c r="O47" s="230"/>
      <c r="P47" s="31"/>
    </row>
    <row r="48" spans="1:16" s="20" customFormat="1" ht="18.75" customHeight="1">
      <c r="A48" s="23">
        <v>41</v>
      </c>
      <c r="B48" s="94"/>
      <c r="C48" s="161"/>
      <c r="D48" s="224"/>
      <c r="E48" s="225"/>
      <c r="F48" s="236"/>
      <c r="G48" s="95"/>
      <c r="H48" s="28"/>
      <c r="I48" s="490" t="s">
        <v>246</v>
      </c>
      <c r="J48" s="493"/>
      <c r="K48" s="493"/>
      <c r="L48" s="493"/>
      <c r="M48" s="493"/>
      <c r="N48" s="493"/>
      <c r="O48" s="493"/>
      <c r="P48" s="494"/>
    </row>
    <row r="49" spans="1:16" s="20" customFormat="1" ht="24" customHeight="1">
      <c r="A49" s="23">
        <v>42</v>
      </c>
      <c r="B49" s="94"/>
      <c r="C49" s="161"/>
      <c r="D49" s="224"/>
      <c r="E49" s="225"/>
      <c r="F49" s="236"/>
      <c r="G49" s="95"/>
      <c r="H49" s="28"/>
      <c r="I49" s="60" t="s">
        <v>11</v>
      </c>
      <c r="J49" s="60" t="s">
        <v>221</v>
      </c>
      <c r="K49" s="60" t="s">
        <v>220</v>
      </c>
      <c r="L49" s="162" t="s">
        <v>12</v>
      </c>
      <c r="M49" s="163" t="s">
        <v>13</v>
      </c>
      <c r="N49" s="163" t="s">
        <v>50</v>
      </c>
      <c r="O49" s="229" t="s">
        <v>14</v>
      </c>
      <c r="P49" s="60" t="s">
        <v>29</v>
      </c>
    </row>
    <row r="50" spans="1:16" s="20" customFormat="1" ht="18.75" customHeight="1">
      <c r="A50" s="23">
        <v>43</v>
      </c>
      <c r="B50" s="94"/>
      <c r="C50" s="161"/>
      <c r="D50" s="224"/>
      <c r="E50" s="225"/>
      <c r="F50" s="236"/>
      <c r="G50" s="95"/>
      <c r="H50" s="28"/>
      <c r="I50" s="29">
        <v>1</v>
      </c>
      <c r="J50" s="30" t="s">
        <v>884</v>
      </c>
      <c r="K50" s="31" t="s">
        <v>910</v>
      </c>
      <c r="L50" s="32" t="s">
        <v>910</v>
      </c>
      <c r="M50" s="61" t="s">
        <v>910</v>
      </c>
      <c r="N50" s="61" t="s">
        <v>910</v>
      </c>
      <c r="O50" s="230"/>
      <c r="P50" s="31"/>
    </row>
    <row r="51" spans="1:16" s="20" customFormat="1" ht="18.75" customHeight="1">
      <c r="A51" s="23">
        <v>44</v>
      </c>
      <c r="B51" s="94"/>
      <c r="C51" s="161"/>
      <c r="D51" s="224"/>
      <c r="E51" s="225"/>
      <c r="F51" s="236"/>
      <c r="G51" s="95"/>
      <c r="H51" s="28"/>
      <c r="I51" s="29">
        <v>2</v>
      </c>
      <c r="J51" s="30" t="s">
        <v>885</v>
      </c>
      <c r="K51" s="31" t="s">
        <v>910</v>
      </c>
      <c r="L51" s="32" t="s">
        <v>910</v>
      </c>
      <c r="M51" s="61" t="s">
        <v>910</v>
      </c>
      <c r="N51" s="61" t="s">
        <v>910</v>
      </c>
      <c r="O51" s="230"/>
      <c r="P51" s="31"/>
    </row>
    <row r="52" spans="1:16" s="20" customFormat="1" ht="18.75" customHeight="1">
      <c r="A52" s="23">
        <v>45</v>
      </c>
      <c r="B52" s="94"/>
      <c r="C52" s="161"/>
      <c r="D52" s="224"/>
      <c r="E52" s="225"/>
      <c r="F52" s="236"/>
      <c r="G52" s="95"/>
      <c r="H52" s="28"/>
      <c r="I52" s="29">
        <v>3</v>
      </c>
      <c r="J52" s="30" t="s">
        <v>886</v>
      </c>
      <c r="K52" s="31" t="s">
        <v>910</v>
      </c>
      <c r="L52" s="32" t="s">
        <v>910</v>
      </c>
      <c r="M52" s="61" t="s">
        <v>910</v>
      </c>
      <c r="N52" s="61" t="s">
        <v>910</v>
      </c>
      <c r="O52" s="230"/>
      <c r="P52" s="31"/>
    </row>
    <row r="53" spans="1:16" s="20" customFormat="1" ht="18.75" customHeight="1">
      <c r="A53" s="23">
        <v>46</v>
      </c>
      <c r="B53" s="94"/>
      <c r="C53" s="161"/>
      <c r="D53" s="224"/>
      <c r="E53" s="225"/>
      <c r="F53" s="236"/>
      <c r="G53" s="95"/>
      <c r="H53" s="28"/>
      <c r="I53" s="29">
        <v>4</v>
      </c>
      <c r="J53" s="30" t="s">
        <v>887</v>
      </c>
      <c r="K53" s="31" t="s">
        <v>910</v>
      </c>
      <c r="L53" s="32" t="s">
        <v>910</v>
      </c>
      <c r="M53" s="61" t="s">
        <v>910</v>
      </c>
      <c r="N53" s="61" t="s">
        <v>910</v>
      </c>
      <c r="O53" s="230"/>
      <c r="P53" s="31"/>
    </row>
    <row r="54" spans="1:16" s="20" customFormat="1" ht="18.75" customHeight="1">
      <c r="A54" s="23">
        <v>47</v>
      </c>
      <c r="B54" s="94"/>
      <c r="C54" s="161"/>
      <c r="D54" s="224"/>
      <c r="E54" s="225"/>
      <c r="F54" s="236"/>
      <c r="G54" s="95"/>
      <c r="H54" s="28"/>
      <c r="I54" s="29">
        <v>5</v>
      </c>
      <c r="J54" s="30" t="s">
        <v>888</v>
      </c>
      <c r="K54" s="31" t="s">
        <v>910</v>
      </c>
      <c r="L54" s="32" t="s">
        <v>910</v>
      </c>
      <c r="M54" s="61" t="s">
        <v>910</v>
      </c>
      <c r="N54" s="61" t="s">
        <v>910</v>
      </c>
      <c r="O54" s="230"/>
      <c r="P54" s="31"/>
    </row>
    <row r="55" spans="1:16" s="20" customFormat="1" ht="18.75" customHeight="1">
      <c r="A55" s="23">
        <v>48</v>
      </c>
      <c r="B55" s="94"/>
      <c r="C55" s="161"/>
      <c r="D55" s="224"/>
      <c r="E55" s="225"/>
      <c r="F55" s="236"/>
      <c r="G55" s="95"/>
      <c r="H55" s="28"/>
      <c r="I55" s="29">
        <v>6</v>
      </c>
      <c r="J55" s="30" t="s">
        <v>889</v>
      </c>
      <c r="K55" s="31" t="s">
        <v>910</v>
      </c>
      <c r="L55" s="32" t="s">
        <v>910</v>
      </c>
      <c r="M55" s="61" t="s">
        <v>910</v>
      </c>
      <c r="N55" s="61" t="s">
        <v>910</v>
      </c>
      <c r="O55" s="230"/>
      <c r="P55" s="31"/>
    </row>
    <row r="56" spans="1:16" s="20" customFormat="1" ht="18.75" customHeight="1">
      <c r="A56" s="23">
        <v>49</v>
      </c>
      <c r="B56" s="94"/>
      <c r="C56" s="161"/>
      <c r="D56" s="224"/>
      <c r="E56" s="225"/>
      <c r="F56" s="236"/>
      <c r="G56" s="95"/>
      <c r="H56" s="28"/>
      <c r="I56" s="29">
        <v>7</v>
      </c>
      <c r="J56" s="30" t="s">
        <v>890</v>
      </c>
      <c r="K56" s="31" t="s">
        <v>910</v>
      </c>
      <c r="L56" s="32" t="s">
        <v>910</v>
      </c>
      <c r="M56" s="61" t="s">
        <v>910</v>
      </c>
      <c r="N56" s="61" t="s">
        <v>910</v>
      </c>
      <c r="O56" s="230"/>
      <c r="P56" s="31"/>
    </row>
    <row r="57" spans="1:16" s="20" customFormat="1" ht="18.75" customHeight="1">
      <c r="A57" s="23">
        <v>50</v>
      </c>
      <c r="B57" s="94"/>
      <c r="C57" s="161"/>
      <c r="D57" s="224"/>
      <c r="E57" s="225"/>
      <c r="F57" s="236"/>
      <c r="G57" s="95"/>
      <c r="H57" s="28"/>
      <c r="I57" s="29">
        <v>8</v>
      </c>
      <c r="J57" s="30" t="s">
        <v>891</v>
      </c>
      <c r="K57" s="31" t="s">
        <v>910</v>
      </c>
      <c r="L57" s="32" t="s">
        <v>910</v>
      </c>
      <c r="M57" s="61" t="s">
        <v>910</v>
      </c>
      <c r="N57" s="61" t="s">
        <v>910</v>
      </c>
      <c r="O57" s="230"/>
      <c r="P57" s="31"/>
    </row>
    <row r="58" spans="1:16" s="20" customFormat="1" ht="18.75" customHeight="1">
      <c r="A58" s="23">
        <v>51</v>
      </c>
      <c r="B58" s="94"/>
      <c r="C58" s="161"/>
      <c r="D58" s="224"/>
      <c r="E58" s="225"/>
      <c r="F58" s="236"/>
      <c r="G58" s="95"/>
      <c r="H58" s="28"/>
      <c r="I58" s="29">
        <v>9</v>
      </c>
      <c r="J58" s="30" t="s">
        <v>892</v>
      </c>
      <c r="K58" s="31" t="s">
        <v>910</v>
      </c>
      <c r="L58" s="32" t="s">
        <v>910</v>
      </c>
      <c r="M58" s="61" t="s">
        <v>910</v>
      </c>
      <c r="N58" s="61" t="s">
        <v>910</v>
      </c>
      <c r="O58" s="230"/>
      <c r="P58" s="31"/>
    </row>
    <row r="59" spans="1:16" s="20" customFormat="1" ht="18.75" customHeight="1">
      <c r="A59" s="23">
        <v>52</v>
      </c>
      <c r="B59" s="94"/>
      <c r="C59" s="161"/>
      <c r="D59" s="224"/>
      <c r="E59" s="225"/>
      <c r="F59" s="236"/>
      <c r="G59" s="95"/>
      <c r="H59" s="28"/>
      <c r="I59" s="29">
        <v>10</v>
      </c>
      <c r="J59" s="30" t="s">
        <v>893</v>
      </c>
      <c r="K59" s="31" t="s">
        <v>910</v>
      </c>
      <c r="L59" s="32" t="s">
        <v>910</v>
      </c>
      <c r="M59" s="61" t="s">
        <v>910</v>
      </c>
      <c r="N59" s="61" t="s">
        <v>910</v>
      </c>
      <c r="O59" s="230"/>
      <c r="P59" s="31"/>
    </row>
    <row r="60" spans="1:16" s="20" customFormat="1" ht="18.75" customHeight="1">
      <c r="A60" s="23">
        <v>53</v>
      </c>
      <c r="B60" s="94"/>
      <c r="C60" s="161"/>
      <c r="D60" s="224"/>
      <c r="E60" s="225"/>
      <c r="F60" s="236"/>
      <c r="G60" s="95"/>
      <c r="H60" s="28"/>
      <c r="I60" s="29">
        <v>11</v>
      </c>
      <c r="J60" s="30" t="s">
        <v>894</v>
      </c>
      <c r="K60" s="31" t="s">
        <v>910</v>
      </c>
      <c r="L60" s="32" t="s">
        <v>910</v>
      </c>
      <c r="M60" s="61" t="s">
        <v>910</v>
      </c>
      <c r="N60" s="61" t="s">
        <v>910</v>
      </c>
      <c r="O60" s="230"/>
      <c r="P60" s="31"/>
    </row>
    <row r="61" spans="1:16" s="20" customFormat="1" ht="18.75" customHeight="1">
      <c r="A61" s="23">
        <v>54</v>
      </c>
      <c r="B61" s="94"/>
      <c r="C61" s="161"/>
      <c r="D61" s="224"/>
      <c r="E61" s="225"/>
      <c r="F61" s="236"/>
      <c r="G61" s="95"/>
      <c r="H61" s="28"/>
      <c r="I61" s="29">
        <v>12</v>
      </c>
      <c r="J61" s="30" t="s">
        <v>895</v>
      </c>
      <c r="K61" s="31" t="s">
        <v>910</v>
      </c>
      <c r="L61" s="32" t="s">
        <v>910</v>
      </c>
      <c r="M61" s="61" t="s">
        <v>910</v>
      </c>
      <c r="N61" s="61" t="s">
        <v>910</v>
      </c>
      <c r="O61" s="230"/>
      <c r="P61" s="31"/>
    </row>
    <row r="62" spans="1:16" ht="7.5" customHeight="1">
      <c r="A62" s="44"/>
      <c r="B62" s="44"/>
      <c r="C62" s="45"/>
      <c r="D62" s="70"/>
      <c r="E62" s="46"/>
      <c r="F62" s="237"/>
      <c r="G62" s="48"/>
      <c r="I62" s="49"/>
      <c r="J62" s="50"/>
      <c r="K62" s="51"/>
      <c r="L62" s="52"/>
      <c r="M62" s="65"/>
      <c r="N62" s="65"/>
      <c r="O62" s="231"/>
      <c r="P62" s="51"/>
    </row>
    <row r="63" spans="1:17" ht="14.25" customHeight="1">
      <c r="A63" s="38" t="s">
        <v>19</v>
      </c>
      <c r="B63" s="38"/>
      <c r="C63" s="38"/>
      <c r="D63" s="71"/>
      <c r="E63" s="63" t="s">
        <v>0</v>
      </c>
      <c r="F63" s="238" t="s">
        <v>1</v>
      </c>
      <c r="G63" s="34"/>
      <c r="H63" s="39" t="s">
        <v>2</v>
      </c>
      <c r="I63" s="39"/>
      <c r="J63" s="39"/>
      <c r="K63" s="39"/>
      <c r="M63" s="66" t="s">
        <v>3</v>
      </c>
      <c r="N63" s="67" t="s">
        <v>3</v>
      </c>
      <c r="O63" s="232" t="s">
        <v>3</v>
      </c>
      <c r="P63" s="38"/>
      <c r="Q63" s="40"/>
    </row>
  </sheetData>
  <sheetProtection/>
  <mergeCells count="22">
    <mergeCell ref="F6:F7"/>
    <mergeCell ref="C6:C7"/>
    <mergeCell ref="D6:D7"/>
    <mergeCell ref="I20:P20"/>
    <mergeCell ref="I34:P34"/>
    <mergeCell ref="E6:E7"/>
    <mergeCell ref="I48:P48"/>
    <mergeCell ref="I6:P6"/>
    <mergeCell ref="I3:L3"/>
    <mergeCell ref="N4:P4"/>
    <mergeCell ref="N5:P5"/>
    <mergeCell ref="G6:G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drawing r:id="rId1"/>
</worksheet>
</file>

<file path=xl/worksheets/sheet16.xml><?xml version="1.0" encoding="utf-8"?>
<worksheet xmlns="http://schemas.openxmlformats.org/spreadsheetml/2006/main" xmlns:r="http://schemas.openxmlformats.org/officeDocument/2006/relationships">
  <sheetPr>
    <tabColor rgb="FFFFFF00"/>
  </sheetPr>
  <dimension ref="A1:Q78"/>
  <sheetViews>
    <sheetView view="pageBreakPreview" zoomScaleSheetLayoutView="100" zoomScalePageLayoutView="0" workbookViewId="0" topLeftCell="A1">
      <selection activeCell="D17" sqref="D17"/>
    </sheetView>
  </sheetViews>
  <sheetFormatPr defaultColWidth="9.140625" defaultRowHeight="12.75"/>
  <cols>
    <col min="1" max="2" width="4.8515625" style="34" customWidth="1"/>
    <col min="3" max="3" width="14.421875" style="36" customWidth="1"/>
    <col min="4" max="4" width="35.00390625" style="64" bestFit="1" customWidth="1"/>
    <col min="5" max="5" width="17.140625" style="64" customWidth="1"/>
    <col min="6" max="6" width="9.28125" style="233" customWidth="1"/>
    <col min="7" max="7" width="7.57421875" style="35" customWidth="1"/>
    <col min="8" max="8" width="2.140625" style="22" customWidth="1"/>
    <col min="9" max="9" width="4.421875" style="34" customWidth="1"/>
    <col min="10" max="10" width="12.421875" style="34" hidden="1" customWidth="1"/>
    <col min="11" max="11" width="6.57421875" style="34" customWidth="1"/>
    <col min="12" max="12" width="11.57421875" style="36" customWidth="1"/>
    <col min="13" max="13" width="27.28125" style="68" customWidth="1"/>
    <col min="14" max="14" width="14.7109375" style="68" customWidth="1"/>
    <col min="15" max="15" width="9.57421875" style="233" customWidth="1"/>
    <col min="16" max="16" width="7.7109375" style="22" customWidth="1"/>
    <col min="17" max="17" width="5.7109375" style="22" customWidth="1"/>
    <col min="18" max="16384" width="9.140625" style="22" customWidth="1"/>
  </cols>
  <sheetData>
    <row r="1" spans="1:16" s="10" customFormat="1" ht="39" customHeight="1">
      <c r="A1" s="499" t="str">
        <f>('YARIŞMA BİLGİLERİ'!A2)</f>
        <v>Türkiye Atletizm Federasyonu
İstanbul Atletizm İl Temsilciliği</v>
      </c>
      <c r="B1" s="499"/>
      <c r="C1" s="499"/>
      <c r="D1" s="499"/>
      <c r="E1" s="499"/>
      <c r="F1" s="499"/>
      <c r="G1" s="499"/>
      <c r="H1" s="499"/>
      <c r="I1" s="499"/>
      <c r="J1" s="499"/>
      <c r="K1" s="499"/>
      <c r="L1" s="499"/>
      <c r="M1" s="499"/>
      <c r="N1" s="499"/>
      <c r="O1" s="499"/>
      <c r="P1" s="499"/>
    </row>
    <row r="2" spans="1:16" s="10" customFormat="1" ht="24.75" customHeight="1">
      <c r="A2" s="521" t="str">
        <f>'YARIŞMA BİLGİLERİ'!F19</f>
        <v>Türkiye Yıldızlar Salon Şampiyonası</v>
      </c>
      <c r="B2" s="521"/>
      <c r="C2" s="521"/>
      <c r="D2" s="521"/>
      <c r="E2" s="521"/>
      <c r="F2" s="521"/>
      <c r="G2" s="521"/>
      <c r="H2" s="521"/>
      <c r="I2" s="521"/>
      <c r="J2" s="521"/>
      <c r="K2" s="521"/>
      <c r="L2" s="521"/>
      <c r="M2" s="521"/>
      <c r="N2" s="521"/>
      <c r="O2" s="521"/>
      <c r="P2" s="521"/>
    </row>
    <row r="3" spans="1:16" s="13" customFormat="1" ht="21.75" customHeight="1">
      <c r="A3" s="501" t="s">
        <v>299</v>
      </c>
      <c r="B3" s="501"/>
      <c r="C3" s="501"/>
      <c r="D3" s="502" t="str">
        <f>'YARIŞMA PROGRAMI'!C14</f>
        <v>1500 Metre</v>
      </c>
      <c r="E3" s="502"/>
      <c r="F3" s="522" t="s">
        <v>52</v>
      </c>
      <c r="G3" s="522"/>
      <c r="H3" s="11" t="s">
        <v>222</v>
      </c>
      <c r="I3" s="504" t="str">
        <f>'YARIŞMA PROGRAMI'!D14</f>
        <v>4:15.14/4:15.0</v>
      </c>
      <c r="J3" s="504"/>
      <c r="K3" s="504"/>
      <c r="L3" s="504"/>
      <c r="M3" s="352" t="s">
        <v>223</v>
      </c>
      <c r="N3" s="505" t="str">
        <f>('YARIŞMA PROGRAMI'!E14)</f>
        <v>Süleyman Bekmezci 3:53.01</v>
      </c>
      <c r="O3" s="505"/>
      <c r="P3" s="505"/>
    </row>
    <row r="4" spans="1:16" s="13" customFormat="1" ht="17.25" customHeight="1">
      <c r="A4" s="495" t="s">
        <v>227</v>
      </c>
      <c r="B4" s="495"/>
      <c r="C4" s="495"/>
      <c r="D4" s="496" t="str">
        <f>'YARIŞMA BİLGİLERİ'!F21</f>
        <v>Yıldız Erkekler</v>
      </c>
      <c r="E4" s="496"/>
      <c r="F4" s="234"/>
      <c r="G4" s="41"/>
      <c r="H4" s="41"/>
      <c r="I4" s="41"/>
      <c r="J4" s="41"/>
      <c r="K4" s="41"/>
      <c r="L4" s="42"/>
      <c r="M4" s="109" t="s">
        <v>5</v>
      </c>
      <c r="N4" s="497" t="str">
        <f>'YARIŞMA PROGRAMI'!B14</f>
        <v>19 Ocak 2013 - 18.25</v>
      </c>
      <c r="O4" s="497"/>
      <c r="P4" s="497"/>
    </row>
    <row r="5" spans="1:16" s="10" customFormat="1" ht="15" customHeight="1">
      <c r="A5" s="14"/>
      <c r="B5" s="14"/>
      <c r="C5" s="409"/>
      <c r="D5" s="16"/>
      <c r="E5" s="17"/>
      <c r="F5" s="235"/>
      <c r="G5" s="17"/>
      <c r="H5" s="17"/>
      <c r="I5" s="14"/>
      <c r="J5" s="14"/>
      <c r="K5" s="14"/>
      <c r="L5" s="18"/>
      <c r="M5" s="19"/>
      <c r="N5" s="525">
        <f ca="1">NOW()</f>
        <v>41293.82844861111</v>
      </c>
      <c r="O5" s="525"/>
      <c r="P5" s="525"/>
    </row>
    <row r="6" spans="1:16" s="20" customFormat="1" ht="18.75" customHeight="1">
      <c r="A6" s="507" t="s">
        <v>11</v>
      </c>
      <c r="B6" s="508" t="s">
        <v>220</v>
      </c>
      <c r="C6" s="514" t="s">
        <v>245</v>
      </c>
      <c r="D6" s="513" t="s">
        <v>13</v>
      </c>
      <c r="E6" s="513" t="s">
        <v>50</v>
      </c>
      <c r="F6" s="567" t="s">
        <v>14</v>
      </c>
      <c r="G6" s="511" t="s">
        <v>29</v>
      </c>
      <c r="I6" s="490"/>
      <c r="J6" s="493"/>
      <c r="K6" s="493"/>
      <c r="L6" s="493"/>
      <c r="M6" s="493"/>
      <c r="N6" s="493"/>
      <c r="O6" s="493"/>
      <c r="P6" s="494"/>
    </row>
    <row r="7" spans="1:16" ht="26.25" customHeight="1">
      <c r="A7" s="507"/>
      <c r="B7" s="509"/>
      <c r="C7" s="514"/>
      <c r="D7" s="513"/>
      <c r="E7" s="513"/>
      <c r="F7" s="567"/>
      <c r="G7" s="512"/>
      <c r="H7" s="21"/>
      <c r="I7" s="60" t="s">
        <v>11</v>
      </c>
      <c r="J7" s="60" t="s">
        <v>221</v>
      </c>
      <c r="K7" s="60" t="s">
        <v>220</v>
      </c>
      <c r="L7" s="162" t="s">
        <v>12</v>
      </c>
      <c r="M7" s="163" t="s">
        <v>13</v>
      </c>
      <c r="N7" s="163" t="s">
        <v>50</v>
      </c>
      <c r="O7" s="229" t="s">
        <v>14</v>
      </c>
      <c r="P7" s="60" t="s">
        <v>29</v>
      </c>
    </row>
    <row r="8" spans="1:16" s="21" customFormat="1" ht="15.75" customHeight="1">
      <c r="A8" s="23">
        <v>1</v>
      </c>
      <c r="B8" s="29">
        <v>317</v>
      </c>
      <c r="C8" s="32">
        <v>35269</v>
      </c>
      <c r="D8" s="411" t="s">
        <v>610</v>
      </c>
      <c r="E8" s="411" t="s">
        <v>609</v>
      </c>
      <c r="F8" s="230">
        <v>35930</v>
      </c>
      <c r="G8" s="29">
        <v>1</v>
      </c>
      <c r="H8" s="413"/>
      <c r="I8" s="29"/>
      <c r="J8" s="30"/>
      <c r="K8" s="31"/>
      <c r="L8" s="32"/>
      <c r="M8" s="414"/>
      <c r="N8" s="414"/>
      <c r="O8" s="230"/>
      <c r="P8" s="31"/>
    </row>
    <row r="9" spans="1:16" s="21" customFormat="1" ht="15.75" customHeight="1">
      <c r="A9" s="23">
        <v>2</v>
      </c>
      <c r="B9" s="29">
        <v>316</v>
      </c>
      <c r="C9" s="32">
        <v>29378</v>
      </c>
      <c r="D9" s="411" t="s">
        <v>608</v>
      </c>
      <c r="E9" s="411" t="s">
        <v>609</v>
      </c>
      <c r="F9" s="230">
        <v>40041</v>
      </c>
      <c r="G9" s="29">
        <v>2</v>
      </c>
      <c r="H9" s="413"/>
      <c r="I9" s="29"/>
      <c r="J9" s="30"/>
      <c r="K9" s="31"/>
      <c r="L9" s="32"/>
      <c r="M9" s="414"/>
      <c r="N9" s="414"/>
      <c r="O9" s="230"/>
      <c r="P9" s="31"/>
    </row>
    <row r="10" spans="1:16" s="21" customFormat="1" ht="15.75" customHeight="1">
      <c r="A10" s="23">
        <v>3</v>
      </c>
      <c r="B10" s="94">
        <v>362</v>
      </c>
      <c r="C10" s="161">
        <v>35727</v>
      </c>
      <c r="D10" s="224" t="s">
        <v>659</v>
      </c>
      <c r="E10" s="225" t="s">
        <v>231</v>
      </c>
      <c r="F10" s="236">
        <v>40346</v>
      </c>
      <c r="G10" s="95">
        <v>1</v>
      </c>
      <c r="H10" s="413"/>
      <c r="I10" s="29"/>
      <c r="J10" s="30"/>
      <c r="K10" s="31"/>
      <c r="L10" s="32"/>
      <c r="M10" s="414"/>
      <c r="N10" s="414"/>
      <c r="O10" s="230"/>
      <c r="P10" s="31"/>
    </row>
    <row r="11" spans="1:16" s="21" customFormat="1" ht="15.75" customHeight="1">
      <c r="A11" s="23">
        <v>4</v>
      </c>
      <c r="B11" s="29">
        <v>387</v>
      </c>
      <c r="C11" s="32">
        <v>35431</v>
      </c>
      <c r="D11" s="411" t="s">
        <v>687</v>
      </c>
      <c r="E11" s="411" t="s">
        <v>682</v>
      </c>
      <c r="F11" s="230">
        <v>40513</v>
      </c>
      <c r="G11" s="29">
        <v>2</v>
      </c>
      <c r="H11" s="413"/>
      <c r="I11" s="29"/>
      <c r="J11" s="30"/>
      <c r="K11" s="31"/>
      <c r="L11" s="32"/>
      <c r="M11" s="414"/>
      <c r="N11" s="414"/>
      <c r="O11" s="230"/>
      <c r="P11" s="31"/>
    </row>
    <row r="12" spans="1:16" s="21" customFormat="1" ht="15.75" customHeight="1">
      <c r="A12" s="23">
        <v>5</v>
      </c>
      <c r="B12" s="29">
        <v>322</v>
      </c>
      <c r="C12" s="32">
        <v>35455</v>
      </c>
      <c r="D12" s="411" t="s">
        <v>585</v>
      </c>
      <c r="E12" s="411" t="s">
        <v>609</v>
      </c>
      <c r="F12" s="230">
        <v>40631</v>
      </c>
      <c r="G12" s="29">
        <v>3</v>
      </c>
      <c r="H12" s="413"/>
      <c r="I12" s="29"/>
      <c r="J12" s="30"/>
      <c r="K12" s="31"/>
      <c r="L12" s="32"/>
      <c r="M12" s="414"/>
      <c r="N12" s="414"/>
      <c r="O12" s="230"/>
      <c r="P12" s="31"/>
    </row>
    <row r="13" spans="1:16" s="21" customFormat="1" ht="15.75" customHeight="1">
      <c r="A13" s="23">
        <v>6</v>
      </c>
      <c r="B13" s="94">
        <v>466</v>
      </c>
      <c r="C13" s="161">
        <v>35830</v>
      </c>
      <c r="D13" s="224" t="s">
        <v>774</v>
      </c>
      <c r="E13" s="225" t="s">
        <v>775</v>
      </c>
      <c r="F13" s="236">
        <v>40928</v>
      </c>
      <c r="G13" s="95">
        <v>1</v>
      </c>
      <c r="H13" s="413"/>
      <c r="I13" s="29"/>
      <c r="J13" s="30"/>
      <c r="K13" s="31"/>
      <c r="L13" s="32"/>
      <c r="M13" s="414"/>
      <c r="N13" s="414"/>
      <c r="O13" s="230"/>
      <c r="P13" s="31"/>
    </row>
    <row r="14" spans="1:16" s="21" customFormat="1" ht="15.75" customHeight="1">
      <c r="A14" s="23">
        <v>7</v>
      </c>
      <c r="B14" s="29">
        <v>323</v>
      </c>
      <c r="C14" s="32">
        <v>35462</v>
      </c>
      <c r="D14" s="411" t="s">
        <v>615</v>
      </c>
      <c r="E14" s="411" t="s">
        <v>609</v>
      </c>
      <c r="F14" s="230">
        <v>40970</v>
      </c>
      <c r="G14" s="29">
        <v>3</v>
      </c>
      <c r="H14" s="413"/>
      <c r="I14" s="29"/>
      <c r="J14" s="30"/>
      <c r="K14" s="31"/>
      <c r="L14" s="32"/>
      <c r="M14" s="414"/>
      <c r="N14" s="414"/>
      <c r="O14" s="230"/>
      <c r="P14" s="31"/>
    </row>
    <row r="15" spans="1:16" s="21" customFormat="1" ht="15.75" customHeight="1">
      <c r="A15" s="23">
        <v>8</v>
      </c>
      <c r="B15" s="29">
        <v>319</v>
      </c>
      <c r="C15" s="32">
        <v>35101</v>
      </c>
      <c r="D15" s="411" t="s">
        <v>612</v>
      </c>
      <c r="E15" s="411" t="s">
        <v>609</v>
      </c>
      <c r="F15" s="230">
        <v>41164</v>
      </c>
      <c r="G15" s="29">
        <v>4</v>
      </c>
      <c r="H15" s="413"/>
      <c r="I15" s="29"/>
      <c r="J15" s="30"/>
      <c r="K15" s="31"/>
      <c r="L15" s="32"/>
      <c r="M15" s="414"/>
      <c r="N15" s="414"/>
      <c r="O15" s="230"/>
      <c r="P15" s="31"/>
    </row>
    <row r="16" spans="1:16" s="21" customFormat="1" ht="15.75" customHeight="1">
      <c r="A16" s="23">
        <v>9</v>
      </c>
      <c r="B16" s="94">
        <v>324</v>
      </c>
      <c r="C16" s="161">
        <v>35636</v>
      </c>
      <c r="D16" s="224" t="s">
        <v>616</v>
      </c>
      <c r="E16" s="225" t="s">
        <v>609</v>
      </c>
      <c r="F16" s="236">
        <v>41236</v>
      </c>
      <c r="G16" s="95">
        <v>4</v>
      </c>
      <c r="H16" s="413"/>
      <c r="I16" s="29"/>
      <c r="J16" s="30"/>
      <c r="K16" s="31"/>
      <c r="L16" s="32"/>
      <c r="M16" s="414"/>
      <c r="N16" s="414"/>
      <c r="O16" s="230"/>
      <c r="P16" s="31"/>
    </row>
    <row r="17" spans="1:16" s="21" customFormat="1" ht="15.75" customHeight="1">
      <c r="A17" s="23">
        <v>10</v>
      </c>
      <c r="B17" s="29">
        <v>258</v>
      </c>
      <c r="C17" s="32">
        <v>35070</v>
      </c>
      <c r="D17" s="411" t="s">
        <v>544</v>
      </c>
      <c r="E17" s="411" t="s">
        <v>541</v>
      </c>
      <c r="F17" s="230">
        <v>41301</v>
      </c>
      <c r="G17" s="29">
        <v>5</v>
      </c>
      <c r="H17" s="413"/>
      <c r="I17" s="29"/>
      <c r="J17" s="30"/>
      <c r="K17" s="31"/>
      <c r="L17" s="32"/>
      <c r="M17" s="414"/>
      <c r="N17" s="414"/>
      <c r="O17" s="230"/>
      <c r="P17" s="31"/>
    </row>
    <row r="18" spans="1:16" s="21" customFormat="1" ht="15.75" customHeight="1">
      <c r="A18" s="23">
        <v>11</v>
      </c>
      <c r="B18" s="94">
        <v>321</v>
      </c>
      <c r="C18" s="161">
        <v>35686</v>
      </c>
      <c r="D18" s="224" t="s">
        <v>614</v>
      </c>
      <c r="E18" s="225" t="s">
        <v>609</v>
      </c>
      <c r="F18" s="236">
        <v>41408</v>
      </c>
      <c r="G18" s="95">
        <v>2</v>
      </c>
      <c r="H18" s="413"/>
      <c r="I18" s="29"/>
      <c r="J18" s="30"/>
      <c r="K18" s="31"/>
      <c r="L18" s="32"/>
      <c r="M18" s="414"/>
      <c r="N18" s="414"/>
      <c r="O18" s="230"/>
      <c r="P18" s="31"/>
    </row>
    <row r="19" spans="1:16" s="21" customFormat="1" ht="15.75" customHeight="1" thickBot="1">
      <c r="A19" s="314">
        <v>12</v>
      </c>
      <c r="B19" s="420">
        <v>402</v>
      </c>
      <c r="C19" s="421">
        <v>35107</v>
      </c>
      <c r="D19" s="422" t="s">
        <v>702</v>
      </c>
      <c r="E19" s="423" t="s">
        <v>703</v>
      </c>
      <c r="F19" s="424">
        <v>41466</v>
      </c>
      <c r="G19" s="425">
        <v>3</v>
      </c>
      <c r="H19" s="413"/>
      <c r="I19" s="29"/>
      <c r="J19" s="30"/>
      <c r="K19" s="31"/>
      <c r="L19" s="32"/>
      <c r="M19" s="414"/>
      <c r="N19" s="414"/>
      <c r="O19" s="230"/>
      <c r="P19" s="31"/>
    </row>
    <row r="20" spans="1:16" s="21" customFormat="1" ht="15.75" customHeight="1">
      <c r="A20" s="313">
        <v>13</v>
      </c>
      <c r="B20" s="416">
        <v>318</v>
      </c>
      <c r="C20" s="417">
        <v>35069</v>
      </c>
      <c r="D20" s="418" t="s">
        <v>611</v>
      </c>
      <c r="E20" s="418" t="s">
        <v>609</v>
      </c>
      <c r="F20" s="419">
        <v>41583</v>
      </c>
      <c r="G20" s="416">
        <v>6</v>
      </c>
      <c r="H20" s="413"/>
      <c r="I20" s="490"/>
      <c r="J20" s="493"/>
      <c r="K20" s="493"/>
      <c r="L20" s="493"/>
      <c r="M20" s="493"/>
      <c r="N20" s="493"/>
      <c r="O20" s="493"/>
      <c r="P20" s="494"/>
    </row>
    <row r="21" spans="1:16" s="21" customFormat="1" ht="15.75" customHeight="1">
      <c r="A21" s="23">
        <v>14</v>
      </c>
      <c r="B21" s="94">
        <v>272</v>
      </c>
      <c r="C21" s="161">
        <v>35409</v>
      </c>
      <c r="D21" s="224" t="s">
        <v>558</v>
      </c>
      <c r="E21" s="225" t="s">
        <v>559</v>
      </c>
      <c r="F21" s="236">
        <v>41642</v>
      </c>
      <c r="G21" s="95">
        <v>4</v>
      </c>
      <c r="H21" s="413"/>
      <c r="I21" s="60" t="s">
        <v>11</v>
      </c>
      <c r="J21" s="60" t="s">
        <v>221</v>
      </c>
      <c r="K21" s="60" t="s">
        <v>220</v>
      </c>
      <c r="L21" s="162" t="s">
        <v>12</v>
      </c>
      <c r="M21" s="163" t="s">
        <v>13</v>
      </c>
      <c r="N21" s="163" t="s">
        <v>50</v>
      </c>
      <c r="O21" s="229" t="s">
        <v>14</v>
      </c>
      <c r="P21" s="60" t="s">
        <v>29</v>
      </c>
    </row>
    <row r="22" spans="1:16" s="21" customFormat="1" ht="15.75" customHeight="1">
      <c r="A22" s="23">
        <v>15</v>
      </c>
      <c r="B22" s="94">
        <v>315</v>
      </c>
      <c r="C22" s="161">
        <v>35431</v>
      </c>
      <c r="D22" s="224" t="s">
        <v>607</v>
      </c>
      <c r="E22" s="225" t="s">
        <v>604</v>
      </c>
      <c r="F22" s="236">
        <v>41656</v>
      </c>
      <c r="G22" s="95">
        <v>5</v>
      </c>
      <c r="H22" s="413"/>
      <c r="I22" s="29"/>
      <c r="J22" s="30"/>
      <c r="K22" s="31"/>
      <c r="L22" s="32"/>
      <c r="M22" s="414"/>
      <c r="N22" s="414"/>
      <c r="O22" s="230"/>
      <c r="P22" s="31"/>
    </row>
    <row r="23" spans="1:16" s="21" customFormat="1" ht="15.75" customHeight="1">
      <c r="A23" s="23">
        <v>16</v>
      </c>
      <c r="B23" s="29">
        <v>285</v>
      </c>
      <c r="C23" s="32">
        <v>35449</v>
      </c>
      <c r="D23" s="411" t="s">
        <v>575</v>
      </c>
      <c r="E23" s="411" t="s">
        <v>566</v>
      </c>
      <c r="F23" s="230">
        <v>41701</v>
      </c>
      <c r="G23" s="29">
        <v>7</v>
      </c>
      <c r="H23" s="413"/>
      <c r="I23" s="29"/>
      <c r="J23" s="30"/>
      <c r="K23" s="31"/>
      <c r="L23" s="32"/>
      <c r="M23" s="414"/>
      <c r="N23" s="414"/>
      <c r="O23" s="230"/>
      <c r="P23" s="31"/>
    </row>
    <row r="24" spans="1:16" s="21" customFormat="1" ht="15.75" customHeight="1">
      <c r="A24" s="23">
        <v>17</v>
      </c>
      <c r="B24" s="29">
        <v>488</v>
      </c>
      <c r="C24" s="32">
        <v>35180</v>
      </c>
      <c r="D24" s="411" t="s">
        <v>794</v>
      </c>
      <c r="E24" s="411" t="s">
        <v>795</v>
      </c>
      <c r="F24" s="230">
        <v>41711</v>
      </c>
      <c r="G24" s="29">
        <v>5</v>
      </c>
      <c r="H24" s="413"/>
      <c r="I24" s="29"/>
      <c r="J24" s="30"/>
      <c r="K24" s="31"/>
      <c r="L24" s="32"/>
      <c r="M24" s="414"/>
      <c r="N24" s="414"/>
      <c r="O24" s="230"/>
      <c r="P24" s="31"/>
    </row>
    <row r="25" spans="1:16" s="21" customFormat="1" ht="15.75" customHeight="1">
      <c r="A25" s="23">
        <v>18</v>
      </c>
      <c r="B25" s="94">
        <v>463</v>
      </c>
      <c r="C25" s="161">
        <v>35529</v>
      </c>
      <c r="D25" s="224" t="s">
        <v>771</v>
      </c>
      <c r="E25" s="225" t="s">
        <v>767</v>
      </c>
      <c r="F25" s="236">
        <v>41722</v>
      </c>
      <c r="G25" s="95">
        <v>1</v>
      </c>
      <c r="H25" s="413"/>
      <c r="I25" s="29"/>
      <c r="J25" s="30"/>
      <c r="K25" s="31"/>
      <c r="L25" s="32"/>
      <c r="M25" s="414"/>
      <c r="N25" s="414"/>
      <c r="O25" s="230"/>
      <c r="P25" s="31"/>
    </row>
    <row r="26" spans="1:16" s="21" customFormat="1" ht="15.75" customHeight="1">
      <c r="A26" s="23">
        <v>19</v>
      </c>
      <c r="B26" s="94">
        <v>277</v>
      </c>
      <c r="C26" s="161">
        <v>35088</v>
      </c>
      <c r="D26" s="224" t="s">
        <v>567</v>
      </c>
      <c r="E26" s="225" t="s">
        <v>566</v>
      </c>
      <c r="F26" s="236">
        <v>41953</v>
      </c>
      <c r="G26" s="95">
        <v>2</v>
      </c>
      <c r="H26" s="413"/>
      <c r="I26" s="29"/>
      <c r="J26" s="30"/>
      <c r="K26" s="31"/>
      <c r="L26" s="32"/>
      <c r="M26" s="414"/>
      <c r="N26" s="414"/>
      <c r="O26" s="230"/>
      <c r="P26" s="31"/>
    </row>
    <row r="27" spans="1:16" s="21" customFormat="1" ht="15.75" customHeight="1">
      <c r="A27" s="23">
        <v>20</v>
      </c>
      <c r="B27" s="29">
        <v>491</v>
      </c>
      <c r="C27" s="32">
        <v>35431</v>
      </c>
      <c r="D27" s="411" t="s">
        <v>798</v>
      </c>
      <c r="E27" s="411" t="s">
        <v>795</v>
      </c>
      <c r="F27" s="230">
        <v>42091</v>
      </c>
      <c r="G27" s="29">
        <v>6</v>
      </c>
      <c r="H27" s="413"/>
      <c r="I27" s="29"/>
      <c r="J27" s="30"/>
      <c r="K27" s="31"/>
      <c r="L27" s="32"/>
      <c r="M27" s="414"/>
      <c r="N27" s="414"/>
      <c r="O27" s="230"/>
      <c r="P27" s="31"/>
    </row>
    <row r="28" spans="1:16" s="21" customFormat="1" ht="15.75" customHeight="1">
      <c r="A28" s="23">
        <v>21</v>
      </c>
      <c r="B28" s="29">
        <v>289</v>
      </c>
      <c r="C28" s="32">
        <v>35434</v>
      </c>
      <c r="D28" s="411" t="s">
        <v>578</v>
      </c>
      <c r="E28" s="411" t="s">
        <v>566</v>
      </c>
      <c r="F28" s="230">
        <v>42289</v>
      </c>
      <c r="G28" s="29">
        <v>7</v>
      </c>
      <c r="H28" s="413"/>
      <c r="I28" s="29"/>
      <c r="J28" s="30"/>
      <c r="K28" s="31"/>
      <c r="L28" s="32"/>
      <c r="M28" s="414"/>
      <c r="N28" s="414"/>
      <c r="O28" s="230"/>
      <c r="P28" s="31"/>
    </row>
    <row r="29" spans="1:16" s="21" customFormat="1" ht="15.75" customHeight="1">
      <c r="A29" s="23">
        <v>22</v>
      </c>
      <c r="B29" s="94">
        <v>336</v>
      </c>
      <c r="C29" s="161">
        <v>35855</v>
      </c>
      <c r="D29" s="224" t="s">
        <v>630</v>
      </c>
      <c r="E29" s="225" t="s">
        <v>628</v>
      </c>
      <c r="F29" s="236">
        <v>42461</v>
      </c>
      <c r="G29" s="95">
        <v>1</v>
      </c>
      <c r="H29" s="413"/>
      <c r="I29" s="29"/>
      <c r="J29" s="30"/>
      <c r="K29" s="31"/>
      <c r="L29" s="32"/>
      <c r="M29" s="414"/>
      <c r="N29" s="414"/>
      <c r="O29" s="230"/>
      <c r="P29" s="31"/>
    </row>
    <row r="30" spans="1:16" s="21" customFormat="1" ht="15.75" customHeight="1">
      <c r="A30" s="23">
        <v>23</v>
      </c>
      <c r="B30" s="94">
        <v>337</v>
      </c>
      <c r="C30" s="161">
        <v>35521</v>
      </c>
      <c r="D30" s="224" t="s">
        <v>631</v>
      </c>
      <c r="E30" s="225" t="s">
        <v>628</v>
      </c>
      <c r="F30" s="236">
        <v>42564</v>
      </c>
      <c r="G30" s="95">
        <v>6</v>
      </c>
      <c r="H30" s="413"/>
      <c r="I30" s="29"/>
      <c r="J30" s="30"/>
      <c r="K30" s="31"/>
      <c r="L30" s="32"/>
      <c r="M30" s="414"/>
      <c r="N30" s="414"/>
      <c r="O30" s="230"/>
      <c r="P30" s="31"/>
    </row>
    <row r="31" spans="1:16" s="21" customFormat="1" ht="15.75" customHeight="1">
      <c r="A31" s="23">
        <v>24</v>
      </c>
      <c r="B31" s="94">
        <v>274</v>
      </c>
      <c r="C31" s="161">
        <v>35640</v>
      </c>
      <c r="D31" s="224" t="s">
        <v>561</v>
      </c>
      <c r="E31" s="225" t="s">
        <v>562</v>
      </c>
      <c r="F31" s="236">
        <v>42614</v>
      </c>
      <c r="G31" s="95">
        <v>2</v>
      </c>
      <c r="H31" s="413"/>
      <c r="I31" s="29"/>
      <c r="J31" s="30"/>
      <c r="K31" s="31"/>
      <c r="L31" s="32"/>
      <c r="M31" s="414"/>
      <c r="N31" s="414"/>
      <c r="O31" s="230"/>
      <c r="P31" s="31"/>
    </row>
    <row r="32" spans="1:16" s="21" customFormat="1" ht="15.75" customHeight="1">
      <c r="A32" s="23">
        <v>25</v>
      </c>
      <c r="B32" s="94">
        <v>421</v>
      </c>
      <c r="C32" s="161">
        <v>35088</v>
      </c>
      <c r="D32" s="224" t="s">
        <v>725</v>
      </c>
      <c r="E32" s="225" t="s">
        <v>721</v>
      </c>
      <c r="F32" s="236">
        <v>42681</v>
      </c>
      <c r="G32" s="95">
        <v>3</v>
      </c>
      <c r="H32" s="413"/>
      <c r="I32" s="29"/>
      <c r="J32" s="30"/>
      <c r="K32" s="31"/>
      <c r="L32" s="32"/>
      <c r="M32" s="414"/>
      <c r="N32" s="414"/>
      <c r="O32" s="230"/>
      <c r="P32" s="31"/>
    </row>
    <row r="33" spans="1:16" s="21" customFormat="1" ht="15.75" customHeight="1">
      <c r="A33" s="23">
        <v>26</v>
      </c>
      <c r="B33" s="94">
        <v>486</v>
      </c>
      <c r="C33" s="161">
        <v>35782</v>
      </c>
      <c r="D33" s="224" t="s">
        <v>791</v>
      </c>
      <c r="E33" s="225" t="s">
        <v>792</v>
      </c>
      <c r="F33" s="236">
        <v>42735</v>
      </c>
      <c r="G33" s="95">
        <v>3</v>
      </c>
      <c r="H33" s="413"/>
      <c r="I33" s="29"/>
      <c r="J33" s="30"/>
      <c r="K33" s="31"/>
      <c r="L33" s="32"/>
      <c r="M33" s="414"/>
      <c r="N33" s="414"/>
      <c r="O33" s="230"/>
      <c r="P33" s="31"/>
    </row>
    <row r="34" spans="1:16" s="21" customFormat="1" ht="15.75" customHeight="1">
      <c r="A34" s="23">
        <v>27</v>
      </c>
      <c r="B34" s="94">
        <v>375</v>
      </c>
      <c r="C34" s="161">
        <v>35218</v>
      </c>
      <c r="D34" s="224" t="s">
        <v>674</v>
      </c>
      <c r="E34" s="225" t="s">
        <v>231</v>
      </c>
      <c r="F34" s="236">
        <v>42768</v>
      </c>
      <c r="G34" s="95">
        <v>4</v>
      </c>
      <c r="H34" s="413"/>
      <c r="I34" s="490"/>
      <c r="J34" s="493"/>
      <c r="K34" s="493"/>
      <c r="L34" s="493"/>
      <c r="M34" s="493"/>
      <c r="N34" s="493"/>
      <c r="O34" s="493"/>
      <c r="P34" s="494"/>
    </row>
    <row r="35" spans="1:16" s="21" customFormat="1" ht="15.75" customHeight="1">
      <c r="A35" s="23">
        <v>28</v>
      </c>
      <c r="B35" s="94">
        <v>338</v>
      </c>
      <c r="C35" s="161">
        <v>36164</v>
      </c>
      <c r="D35" s="224" t="s">
        <v>632</v>
      </c>
      <c r="E35" s="225" t="s">
        <v>628</v>
      </c>
      <c r="F35" s="236">
        <v>42814</v>
      </c>
      <c r="G35" s="95">
        <v>8</v>
      </c>
      <c r="H35" s="413"/>
      <c r="I35" s="60" t="s">
        <v>11</v>
      </c>
      <c r="J35" s="60" t="s">
        <v>221</v>
      </c>
      <c r="K35" s="60" t="s">
        <v>220</v>
      </c>
      <c r="L35" s="162" t="s">
        <v>12</v>
      </c>
      <c r="M35" s="163" t="s">
        <v>13</v>
      </c>
      <c r="N35" s="163" t="s">
        <v>50</v>
      </c>
      <c r="O35" s="229" t="s">
        <v>14</v>
      </c>
      <c r="P35" s="60" t="s">
        <v>29</v>
      </c>
    </row>
    <row r="36" spans="1:16" s="21" customFormat="1" ht="15.75" customHeight="1">
      <c r="A36" s="23">
        <v>29</v>
      </c>
      <c r="B36" s="94">
        <v>351</v>
      </c>
      <c r="C36" s="161">
        <v>36088</v>
      </c>
      <c r="D36" s="224" t="s">
        <v>647</v>
      </c>
      <c r="E36" s="225" t="s">
        <v>642</v>
      </c>
      <c r="F36" s="236">
        <v>42873</v>
      </c>
      <c r="G36" s="95">
        <v>4</v>
      </c>
      <c r="H36" s="413"/>
      <c r="I36" s="29"/>
      <c r="J36" s="30"/>
      <c r="K36" s="31"/>
      <c r="L36" s="32"/>
      <c r="M36" s="414"/>
      <c r="N36" s="414"/>
      <c r="O36" s="230"/>
      <c r="P36" s="31"/>
    </row>
    <row r="37" spans="1:16" s="21" customFormat="1" ht="15.75" customHeight="1">
      <c r="A37" s="23">
        <v>30</v>
      </c>
      <c r="B37" s="94">
        <v>320</v>
      </c>
      <c r="C37" s="161">
        <v>1996</v>
      </c>
      <c r="D37" s="224" t="s">
        <v>613</v>
      </c>
      <c r="E37" s="225" t="s">
        <v>609</v>
      </c>
      <c r="F37" s="236">
        <v>42947</v>
      </c>
      <c r="G37" s="95">
        <v>7</v>
      </c>
      <c r="H37" s="413"/>
      <c r="I37" s="29"/>
      <c r="J37" s="30"/>
      <c r="K37" s="31"/>
      <c r="L37" s="32"/>
      <c r="M37" s="414"/>
      <c r="N37" s="414"/>
      <c r="O37" s="230"/>
      <c r="P37" s="31"/>
    </row>
    <row r="38" spans="1:16" s="21" customFormat="1" ht="15.75" customHeight="1">
      <c r="A38" s="23">
        <v>31</v>
      </c>
      <c r="B38" s="29">
        <v>288</v>
      </c>
      <c r="C38" s="32">
        <v>35228</v>
      </c>
      <c r="D38" s="411" t="s">
        <v>577</v>
      </c>
      <c r="E38" s="411" t="s">
        <v>566</v>
      </c>
      <c r="F38" s="230">
        <v>43033</v>
      </c>
      <c r="G38" s="29">
        <v>8</v>
      </c>
      <c r="H38" s="413"/>
      <c r="I38" s="29"/>
      <c r="J38" s="30"/>
      <c r="K38" s="31"/>
      <c r="L38" s="32"/>
      <c r="M38" s="414"/>
      <c r="N38" s="414"/>
      <c r="O38" s="230"/>
      <c r="P38" s="31"/>
    </row>
    <row r="39" spans="1:16" s="21" customFormat="1" ht="15.75" customHeight="1">
      <c r="A39" s="23">
        <v>32</v>
      </c>
      <c r="B39" s="94">
        <v>340</v>
      </c>
      <c r="C39" s="161">
        <v>35219</v>
      </c>
      <c r="D39" s="224" t="s">
        <v>634</v>
      </c>
      <c r="E39" s="225" t="s">
        <v>628</v>
      </c>
      <c r="F39" s="236">
        <v>43160</v>
      </c>
      <c r="G39" s="95">
        <v>1</v>
      </c>
      <c r="H39" s="413"/>
      <c r="I39" s="29"/>
      <c r="J39" s="30"/>
      <c r="K39" s="31"/>
      <c r="L39" s="32"/>
      <c r="M39" s="414"/>
      <c r="N39" s="414"/>
      <c r="O39" s="230"/>
      <c r="P39" s="31"/>
    </row>
    <row r="40" spans="1:16" s="21" customFormat="1" ht="15.75" customHeight="1">
      <c r="A40" s="23">
        <v>33</v>
      </c>
      <c r="B40" s="94">
        <v>349</v>
      </c>
      <c r="C40" s="161">
        <v>35744</v>
      </c>
      <c r="D40" s="224" t="s">
        <v>645</v>
      </c>
      <c r="E40" s="225" t="s">
        <v>642</v>
      </c>
      <c r="F40" s="236">
        <v>43335</v>
      </c>
      <c r="G40" s="95">
        <v>8</v>
      </c>
      <c r="H40" s="413"/>
      <c r="I40" s="29"/>
      <c r="J40" s="30"/>
      <c r="K40" s="31"/>
      <c r="L40" s="32"/>
      <c r="M40" s="414"/>
      <c r="N40" s="414"/>
      <c r="O40" s="230"/>
      <c r="P40" s="31"/>
    </row>
    <row r="41" spans="1:16" s="21" customFormat="1" ht="15.75" customHeight="1">
      <c r="A41" s="23">
        <v>34</v>
      </c>
      <c r="B41" s="94">
        <v>412</v>
      </c>
      <c r="C41" s="161">
        <v>36613</v>
      </c>
      <c r="D41" s="224" t="s">
        <v>714</v>
      </c>
      <c r="E41" s="225" t="s">
        <v>705</v>
      </c>
      <c r="F41" s="236">
        <v>43356</v>
      </c>
      <c r="G41" s="95">
        <v>2</v>
      </c>
      <c r="H41" s="413"/>
      <c r="I41" s="29"/>
      <c r="J41" s="30"/>
      <c r="K41" s="31"/>
      <c r="L41" s="32"/>
      <c r="M41" s="414"/>
      <c r="N41" s="414"/>
      <c r="O41" s="230"/>
      <c r="P41" s="31"/>
    </row>
    <row r="42" spans="1:16" s="21" customFormat="1" ht="15.75" customHeight="1">
      <c r="A42" s="23">
        <v>35</v>
      </c>
      <c r="B42" s="94">
        <v>489</v>
      </c>
      <c r="C42" s="161">
        <v>35372</v>
      </c>
      <c r="D42" s="224" t="s">
        <v>796</v>
      </c>
      <c r="E42" s="225" t="s">
        <v>795</v>
      </c>
      <c r="F42" s="236">
        <v>43472</v>
      </c>
      <c r="G42" s="95">
        <v>9</v>
      </c>
      <c r="H42" s="413"/>
      <c r="I42" s="29"/>
      <c r="J42" s="30"/>
      <c r="K42" s="31"/>
      <c r="L42" s="32"/>
      <c r="M42" s="414"/>
      <c r="N42" s="414"/>
      <c r="O42" s="230"/>
      <c r="P42" s="31"/>
    </row>
    <row r="43" spans="1:16" s="21" customFormat="1" ht="15.75" customHeight="1">
      <c r="A43" s="23">
        <v>36</v>
      </c>
      <c r="B43" s="94">
        <v>492</v>
      </c>
      <c r="C43" s="161">
        <v>35431</v>
      </c>
      <c r="D43" s="224" t="s">
        <v>799</v>
      </c>
      <c r="E43" s="225" t="s">
        <v>795</v>
      </c>
      <c r="F43" s="236">
        <v>43673</v>
      </c>
      <c r="G43" s="95">
        <v>10</v>
      </c>
      <c r="H43" s="413"/>
      <c r="I43" s="29"/>
      <c r="J43" s="30"/>
      <c r="K43" s="31"/>
      <c r="L43" s="32"/>
      <c r="M43" s="414"/>
      <c r="N43" s="414"/>
      <c r="O43" s="230"/>
      <c r="P43" s="31"/>
    </row>
    <row r="44" spans="1:16" s="21" customFormat="1" ht="15.75" customHeight="1">
      <c r="A44" s="23">
        <v>37</v>
      </c>
      <c r="B44" s="94">
        <v>389</v>
      </c>
      <c r="C44" s="161">
        <v>35146</v>
      </c>
      <c r="D44" s="224" t="s">
        <v>689</v>
      </c>
      <c r="E44" s="225" t="s">
        <v>682</v>
      </c>
      <c r="F44" s="236">
        <v>43710</v>
      </c>
      <c r="G44" s="95">
        <v>9</v>
      </c>
      <c r="H44" s="413"/>
      <c r="I44" s="29"/>
      <c r="J44" s="30"/>
      <c r="K44" s="31"/>
      <c r="L44" s="32"/>
      <c r="M44" s="414"/>
      <c r="N44" s="414"/>
      <c r="O44" s="230"/>
      <c r="P44" s="31"/>
    </row>
    <row r="45" spans="1:16" s="21" customFormat="1" ht="15.75" customHeight="1">
      <c r="A45" s="23">
        <v>38</v>
      </c>
      <c r="B45" s="94">
        <v>490</v>
      </c>
      <c r="C45" s="161">
        <v>35559</v>
      </c>
      <c r="D45" s="224" t="s">
        <v>797</v>
      </c>
      <c r="E45" s="225" t="s">
        <v>795</v>
      </c>
      <c r="F45" s="236">
        <v>43786</v>
      </c>
      <c r="G45" s="95">
        <v>11</v>
      </c>
      <c r="H45" s="413"/>
      <c r="I45" s="29"/>
      <c r="J45" s="30"/>
      <c r="K45" s="31"/>
      <c r="L45" s="32"/>
      <c r="M45" s="414"/>
      <c r="N45" s="414"/>
      <c r="O45" s="230"/>
      <c r="P45" s="31"/>
    </row>
    <row r="46" spans="1:16" s="21" customFormat="1" ht="15.75" customHeight="1">
      <c r="A46" s="23">
        <v>39</v>
      </c>
      <c r="B46" s="94">
        <v>350</v>
      </c>
      <c r="C46" s="161">
        <v>35862</v>
      </c>
      <c r="D46" s="224" t="s">
        <v>646</v>
      </c>
      <c r="E46" s="225" t="s">
        <v>642</v>
      </c>
      <c r="F46" s="236">
        <v>43863</v>
      </c>
      <c r="G46" s="95">
        <v>12</v>
      </c>
      <c r="H46" s="413"/>
      <c r="I46" s="29"/>
      <c r="J46" s="30"/>
      <c r="K46" s="31"/>
      <c r="L46" s="32"/>
      <c r="M46" s="414"/>
      <c r="N46" s="414"/>
      <c r="O46" s="230"/>
      <c r="P46" s="31"/>
    </row>
    <row r="47" spans="1:16" s="21" customFormat="1" ht="15.75" customHeight="1">
      <c r="A47" s="23">
        <v>40</v>
      </c>
      <c r="B47" s="94">
        <v>295</v>
      </c>
      <c r="C47" s="161">
        <v>35435</v>
      </c>
      <c r="D47" s="224" t="s">
        <v>584</v>
      </c>
      <c r="E47" s="225" t="s">
        <v>582</v>
      </c>
      <c r="F47" s="236">
        <v>43919</v>
      </c>
      <c r="G47" s="95">
        <v>5</v>
      </c>
      <c r="H47" s="413"/>
      <c r="I47" s="29"/>
      <c r="J47" s="30"/>
      <c r="K47" s="31"/>
      <c r="L47" s="32"/>
      <c r="M47" s="414"/>
      <c r="N47" s="414"/>
      <c r="O47" s="230"/>
      <c r="P47" s="31"/>
    </row>
    <row r="48" spans="1:16" s="21" customFormat="1" ht="15.75" customHeight="1">
      <c r="A48" s="23">
        <v>41</v>
      </c>
      <c r="B48" s="94">
        <v>339</v>
      </c>
      <c r="C48" s="161">
        <v>36132</v>
      </c>
      <c r="D48" s="224" t="s">
        <v>633</v>
      </c>
      <c r="E48" s="225" t="s">
        <v>628</v>
      </c>
      <c r="F48" s="236">
        <v>44126</v>
      </c>
      <c r="G48" s="95">
        <v>3</v>
      </c>
      <c r="H48" s="413"/>
      <c r="I48" s="490"/>
      <c r="J48" s="493"/>
      <c r="K48" s="493"/>
      <c r="L48" s="493"/>
      <c r="M48" s="493"/>
      <c r="N48" s="493"/>
      <c r="O48" s="493"/>
      <c r="P48" s="494"/>
    </row>
    <row r="49" spans="1:16" s="21" customFormat="1" ht="15.75" customHeight="1">
      <c r="A49" s="23">
        <v>42</v>
      </c>
      <c r="B49" s="94">
        <v>376</v>
      </c>
      <c r="C49" s="161">
        <v>35624</v>
      </c>
      <c r="D49" s="224" t="s">
        <v>675</v>
      </c>
      <c r="E49" s="225" t="s">
        <v>231</v>
      </c>
      <c r="F49" s="236">
        <v>44162</v>
      </c>
      <c r="G49" s="95">
        <v>5</v>
      </c>
      <c r="H49" s="413"/>
      <c r="I49" s="60" t="s">
        <v>11</v>
      </c>
      <c r="J49" s="60" t="s">
        <v>221</v>
      </c>
      <c r="K49" s="60" t="s">
        <v>220</v>
      </c>
      <c r="L49" s="162" t="s">
        <v>12</v>
      </c>
      <c r="M49" s="163" t="s">
        <v>13</v>
      </c>
      <c r="N49" s="163" t="s">
        <v>50</v>
      </c>
      <c r="O49" s="229" t="s">
        <v>14</v>
      </c>
      <c r="P49" s="60" t="s">
        <v>29</v>
      </c>
    </row>
    <row r="50" spans="1:16" s="21" customFormat="1" ht="15.75" customHeight="1">
      <c r="A50" s="23">
        <v>43</v>
      </c>
      <c r="B50" s="94">
        <v>418</v>
      </c>
      <c r="C50" s="161">
        <v>35839</v>
      </c>
      <c r="D50" s="224" t="s">
        <v>722</v>
      </c>
      <c r="E50" s="225" t="s">
        <v>721</v>
      </c>
      <c r="F50" s="236">
        <v>44164</v>
      </c>
      <c r="G50" s="95">
        <v>6</v>
      </c>
      <c r="H50" s="413"/>
      <c r="I50" s="29"/>
      <c r="J50" s="30"/>
      <c r="K50" s="31"/>
      <c r="L50" s="32"/>
      <c r="M50" s="414"/>
      <c r="N50" s="414"/>
      <c r="O50" s="230"/>
      <c r="P50" s="31"/>
    </row>
    <row r="51" spans="1:16" s="21" customFormat="1" ht="15.75" customHeight="1">
      <c r="A51" s="23">
        <v>44</v>
      </c>
      <c r="B51" s="29">
        <v>436</v>
      </c>
      <c r="C51" s="32">
        <v>35108</v>
      </c>
      <c r="D51" s="411" t="s">
        <v>742</v>
      </c>
      <c r="E51" s="411" t="s">
        <v>740</v>
      </c>
      <c r="F51" s="230">
        <v>44390</v>
      </c>
      <c r="G51" s="29">
        <v>9</v>
      </c>
      <c r="H51" s="413"/>
      <c r="I51" s="29"/>
      <c r="J51" s="30"/>
      <c r="K51" s="31"/>
      <c r="L51" s="32"/>
      <c r="M51" s="414"/>
      <c r="N51" s="414"/>
      <c r="O51" s="230"/>
      <c r="P51" s="31"/>
    </row>
    <row r="52" spans="1:16" s="21" customFormat="1" ht="15.75" customHeight="1">
      <c r="A52" s="23">
        <v>45</v>
      </c>
      <c r="B52" s="94">
        <v>365</v>
      </c>
      <c r="C52" s="161">
        <v>35138</v>
      </c>
      <c r="D52" s="224" t="s">
        <v>662</v>
      </c>
      <c r="E52" s="225" t="s">
        <v>231</v>
      </c>
      <c r="F52" s="236">
        <v>44615</v>
      </c>
      <c r="G52" s="95">
        <v>7</v>
      </c>
      <c r="H52" s="413"/>
      <c r="I52" s="29"/>
      <c r="J52" s="30"/>
      <c r="K52" s="31"/>
      <c r="L52" s="32"/>
      <c r="M52" s="414"/>
      <c r="N52" s="414"/>
      <c r="O52" s="230"/>
      <c r="P52" s="31"/>
    </row>
    <row r="53" spans="1:16" s="21" customFormat="1" ht="15.75" customHeight="1">
      <c r="A53" s="23">
        <v>46</v>
      </c>
      <c r="B53" s="94">
        <v>348</v>
      </c>
      <c r="C53" s="161">
        <v>36591</v>
      </c>
      <c r="D53" s="224" t="s">
        <v>644</v>
      </c>
      <c r="E53" s="225" t="s">
        <v>642</v>
      </c>
      <c r="F53" s="236">
        <v>44641</v>
      </c>
      <c r="G53" s="95">
        <v>6</v>
      </c>
      <c r="H53" s="413"/>
      <c r="I53" s="29"/>
      <c r="J53" s="30"/>
      <c r="K53" s="31"/>
      <c r="L53" s="32"/>
      <c r="M53" s="414"/>
      <c r="N53" s="414"/>
      <c r="O53" s="230"/>
      <c r="P53" s="31"/>
    </row>
    <row r="54" spans="1:16" s="21" customFormat="1" ht="15.75" customHeight="1">
      <c r="A54" s="23">
        <v>47</v>
      </c>
      <c r="B54" s="94">
        <v>299</v>
      </c>
      <c r="C54" s="161">
        <v>36534</v>
      </c>
      <c r="D54" s="224" t="s">
        <v>589</v>
      </c>
      <c r="E54" s="225" t="s">
        <v>588</v>
      </c>
      <c r="F54" s="236">
        <v>45378</v>
      </c>
      <c r="G54" s="95">
        <v>8</v>
      </c>
      <c r="H54" s="413"/>
      <c r="I54" s="29"/>
      <c r="J54" s="30"/>
      <c r="K54" s="31"/>
      <c r="L54" s="32"/>
      <c r="M54" s="414"/>
      <c r="N54" s="414"/>
      <c r="O54" s="230"/>
      <c r="P54" s="31"/>
    </row>
    <row r="55" spans="1:16" s="21" customFormat="1" ht="15.75" customHeight="1">
      <c r="A55" s="23">
        <v>48</v>
      </c>
      <c r="B55" s="94">
        <v>493</v>
      </c>
      <c r="C55" s="161">
        <v>35678</v>
      </c>
      <c r="D55" s="224" t="s">
        <v>800</v>
      </c>
      <c r="E55" s="225" t="s">
        <v>795</v>
      </c>
      <c r="F55" s="236">
        <v>45382</v>
      </c>
      <c r="G55" s="95">
        <v>7</v>
      </c>
      <c r="H55" s="413"/>
      <c r="I55" s="29"/>
      <c r="J55" s="30"/>
      <c r="K55" s="31"/>
      <c r="L55" s="32"/>
      <c r="M55" s="414"/>
      <c r="N55" s="414"/>
      <c r="O55" s="230"/>
      <c r="P55" s="31"/>
    </row>
    <row r="56" spans="1:16" s="21" customFormat="1" ht="15.75" customHeight="1">
      <c r="A56" s="23">
        <v>49</v>
      </c>
      <c r="B56" s="94">
        <v>494</v>
      </c>
      <c r="C56" s="161">
        <v>35260</v>
      </c>
      <c r="D56" s="224" t="s">
        <v>801</v>
      </c>
      <c r="E56" s="225" t="s">
        <v>795</v>
      </c>
      <c r="F56" s="236">
        <v>45391</v>
      </c>
      <c r="G56" s="95">
        <v>8</v>
      </c>
      <c r="H56" s="413"/>
      <c r="I56" s="29"/>
      <c r="J56" s="30"/>
      <c r="K56" s="31"/>
      <c r="L56" s="32"/>
      <c r="M56" s="414"/>
      <c r="N56" s="414"/>
      <c r="O56" s="230"/>
      <c r="P56" s="31"/>
    </row>
    <row r="57" spans="1:16" s="21" customFormat="1" ht="15.75" customHeight="1">
      <c r="A57" s="23">
        <v>50</v>
      </c>
      <c r="B57" s="94">
        <v>419</v>
      </c>
      <c r="C57" s="161">
        <v>36366</v>
      </c>
      <c r="D57" s="224" t="s">
        <v>723</v>
      </c>
      <c r="E57" s="225" t="s">
        <v>721</v>
      </c>
      <c r="F57" s="236">
        <v>45917</v>
      </c>
      <c r="G57" s="95">
        <v>9</v>
      </c>
      <c r="H57" s="413"/>
      <c r="I57" s="29"/>
      <c r="J57" s="30"/>
      <c r="K57" s="31"/>
      <c r="L57" s="32"/>
      <c r="M57" s="414"/>
      <c r="N57" s="414"/>
      <c r="O57" s="230"/>
      <c r="P57" s="31"/>
    </row>
    <row r="58" spans="1:16" s="21" customFormat="1" ht="15.75" customHeight="1">
      <c r="A58" s="23">
        <v>51</v>
      </c>
      <c r="B58" s="94">
        <v>495</v>
      </c>
      <c r="C58" s="161">
        <v>36110</v>
      </c>
      <c r="D58" s="224" t="s">
        <v>802</v>
      </c>
      <c r="E58" s="225" t="s">
        <v>795</v>
      </c>
      <c r="F58" s="236">
        <v>50009</v>
      </c>
      <c r="G58" s="95">
        <v>9</v>
      </c>
      <c r="H58" s="413"/>
      <c r="I58" s="29"/>
      <c r="J58" s="30"/>
      <c r="K58" s="31"/>
      <c r="L58" s="32"/>
      <c r="M58" s="414"/>
      <c r="N58" s="414"/>
      <c r="O58" s="230"/>
      <c r="P58" s="31"/>
    </row>
    <row r="59" spans="1:16" s="21" customFormat="1" ht="15.75" customHeight="1">
      <c r="A59" s="23">
        <v>52</v>
      </c>
      <c r="B59" s="94">
        <v>381</v>
      </c>
      <c r="C59" s="161">
        <v>36526</v>
      </c>
      <c r="D59" s="224" t="s">
        <v>680</v>
      </c>
      <c r="E59" s="225" t="s">
        <v>231</v>
      </c>
      <c r="F59" s="236">
        <v>50468</v>
      </c>
      <c r="G59" s="95">
        <v>4</v>
      </c>
      <c r="H59" s="413"/>
      <c r="I59" s="29"/>
      <c r="J59" s="30"/>
      <c r="K59" s="31"/>
      <c r="L59" s="32"/>
      <c r="M59" s="414"/>
      <c r="N59" s="414"/>
      <c r="O59" s="230"/>
      <c r="P59" s="31"/>
    </row>
    <row r="60" spans="1:16" s="21" customFormat="1" ht="15.75" customHeight="1">
      <c r="A60" s="23">
        <v>53</v>
      </c>
      <c r="B60" s="94">
        <v>496</v>
      </c>
      <c r="C60" s="161" t="s">
        <v>803</v>
      </c>
      <c r="D60" s="224" t="s">
        <v>804</v>
      </c>
      <c r="E60" s="225" t="s">
        <v>795</v>
      </c>
      <c r="F60" s="236">
        <v>50526</v>
      </c>
      <c r="G60" s="95">
        <v>10</v>
      </c>
      <c r="H60" s="413"/>
      <c r="I60" s="29"/>
      <c r="J60" s="30"/>
      <c r="K60" s="31"/>
      <c r="L60" s="32"/>
      <c r="M60" s="414"/>
      <c r="N60" s="414"/>
      <c r="O60" s="230"/>
      <c r="P60" s="31"/>
    </row>
    <row r="61" spans="1:16" s="21" customFormat="1" ht="15.75" customHeight="1">
      <c r="A61" s="23">
        <v>54</v>
      </c>
      <c r="B61" s="94">
        <v>296</v>
      </c>
      <c r="C61" s="161">
        <v>35451</v>
      </c>
      <c r="D61" s="224" t="s">
        <v>585</v>
      </c>
      <c r="E61" s="225" t="s">
        <v>582</v>
      </c>
      <c r="F61" s="236">
        <v>50782</v>
      </c>
      <c r="G61" s="95">
        <v>5</v>
      </c>
      <c r="H61" s="413"/>
      <c r="I61" s="29"/>
      <c r="J61" s="30"/>
      <c r="K61" s="31"/>
      <c r="L61" s="32"/>
      <c r="M61" s="414"/>
      <c r="N61" s="414"/>
      <c r="O61" s="230"/>
      <c r="P61" s="31"/>
    </row>
    <row r="62" spans="1:16" s="34" customFormat="1" ht="15.75" customHeight="1">
      <c r="A62" s="23">
        <v>55</v>
      </c>
      <c r="B62" s="94">
        <v>311</v>
      </c>
      <c r="C62" s="161">
        <v>35796</v>
      </c>
      <c r="D62" s="224" t="s">
        <v>602</v>
      </c>
      <c r="E62" s="225" t="s">
        <v>595</v>
      </c>
      <c r="F62" s="236">
        <v>51372</v>
      </c>
      <c r="G62" s="95">
        <v>6</v>
      </c>
      <c r="I62" s="29"/>
      <c r="J62" s="30"/>
      <c r="K62" s="31"/>
      <c r="L62" s="32"/>
      <c r="M62" s="414"/>
      <c r="N62" s="414"/>
      <c r="O62" s="230"/>
      <c r="P62" s="31"/>
    </row>
    <row r="63" spans="1:17" s="34" customFormat="1" ht="15.75" customHeight="1">
      <c r="A63" s="23">
        <v>56</v>
      </c>
      <c r="B63" s="94">
        <v>309</v>
      </c>
      <c r="C63" s="161">
        <v>36161</v>
      </c>
      <c r="D63" s="224" t="s">
        <v>600</v>
      </c>
      <c r="E63" s="225" t="s">
        <v>595</v>
      </c>
      <c r="F63" s="236">
        <v>53072</v>
      </c>
      <c r="G63" s="95">
        <v>7</v>
      </c>
      <c r="I63" s="29"/>
      <c r="J63" s="30"/>
      <c r="K63" s="31"/>
      <c r="L63" s="32"/>
      <c r="M63" s="414"/>
      <c r="N63" s="414"/>
      <c r="O63" s="230"/>
      <c r="P63" s="31"/>
      <c r="Q63" s="40"/>
    </row>
    <row r="64" spans="1:16" s="34" customFormat="1" ht="15.75" customHeight="1">
      <c r="A64" s="23">
        <v>57</v>
      </c>
      <c r="B64" s="94">
        <v>372</v>
      </c>
      <c r="C64" s="161">
        <v>35881</v>
      </c>
      <c r="D64" s="224" t="s">
        <v>670</v>
      </c>
      <c r="E64" s="225" t="s">
        <v>231</v>
      </c>
      <c r="F64" s="236">
        <v>53579</v>
      </c>
      <c r="G64" s="95">
        <v>8</v>
      </c>
      <c r="I64" s="29"/>
      <c r="J64" s="30"/>
      <c r="K64" s="31"/>
      <c r="L64" s="32"/>
      <c r="M64" s="414"/>
      <c r="N64" s="414"/>
      <c r="O64" s="230"/>
      <c r="P64" s="31"/>
    </row>
    <row r="65" spans="1:16" s="34" customFormat="1" ht="15.75" customHeight="1">
      <c r="A65" s="23">
        <v>58</v>
      </c>
      <c r="B65" s="94">
        <v>404</v>
      </c>
      <c r="C65" s="161">
        <v>36734</v>
      </c>
      <c r="D65" s="224" t="s">
        <v>706</v>
      </c>
      <c r="E65" s="225" t="s">
        <v>705</v>
      </c>
      <c r="F65" s="236">
        <v>60712</v>
      </c>
      <c r="G65" s="95">
        <v>9</v>
      </c>
      <c r="I65" s="29"/>
      <c r="J65" s="30"/>
      <c r="K65" s="31"/>
      <c r="L65" s="32"/>
      <c r="M65" s="414"/>
      <c r="N65" s="414"/>
      <c r="O65" s="230"/>
      <c r="P65" s="31"/>
    </row>
    <row r="66" spans="1:16" s="34" customFormat="1" ht="15.75" customHeight="1">
      <c r="A66" s="23">
        <v>59</v>
      </c>
      <c r="B66" s="94">
        <v>405</v>
      </c>
      <c r="C66" s="161">
        <v>36438</v>
      </c>
      <c r="D66" s="224" t="s">
        <v>707</v>
      </c>
      <c r="E66" s="225" t="s">
        <v>705</v>
      </c>
      <c r="F66" s="236">
        <v>61772</v>
      </c>
      <c r="G66" s="95">
        <v>10</v>
      </c>
      <c r="I66" s="29"/>
      <c r="J66" s="30"/>
      <c r="K66" s="31"/>
      <c r="L66" s="32"/>
      <c r="M66" s="414"/>
      <c r="N66" s="414"/>
      <c r="O66" s="230"/>
      <c r="P66" s="31"/>
    </row>
    <row r="67" spans="1:16" s="34" customFormat="1" ht="15.75" customHeight="1">
      <c r="A67" s="410"/>
      <c r="B67" s="94">
        <v>290</v>
      </c>
      <c r="C67" s="161">
        <v>36165</v>
      </c>
      <c r="D67" s="224" t="s">
        <v>579</v>
      </c>
      <c r="E67" s="225" t="s">
        <v>566</v>
      </c>
      <c r="F67" s="236" t="s">
        <v>903</v>
      </c>
      <c r="G67" s="95" t="s">
        <v>372</v>
      </c>
      <c r="I67" s="29"/>
      <c r="J67" s="30"/>
      <c r="K67" s="31"/>
      <c r="L67" s="32"/>
      <c r="M67" s="414"/>
      <c r="N67" s="414"/>
      <c r="O67" s="230"/>
      <c r="P67" s="31"/>
    </row>
    <row r="68" spans="1:16" s="34" customFormat="1" ht="15.75" customHeight="1">
      <c r="A68" s="410"/>
      <c r="B68" s="94">
        <v>399</v>
      </c>
      <c r="C68" s="161">
        <v>35096</v>
      </c>
      <c r="D68" s="224" t="s">
        <v>699</v>
      </c>
      <c r="E68" s="225" t="s">
        <v>682</v>
      </c>
      <c r="F68" s="236" t="s">
        <v>903</v>
      </c>
      <c r="G68" s="95" t="s">
        <v>372</v>
      </c>
      <c r="I68" s="29"/>
      <c r="J68" s="30"/>
      <c r="K68" s="31"/>
      <c r="L68" s="32"/>
      <c r="M68" s="414"/>
      <c r="N68" s="414"/>
      <c r="O68" s="230"/>
      <c r="P68" s="31"/>
    </row>
    <row r="69" spans="1:16" s="34" customFormat="1" ht="15.75" customHeight="1">
      <c r="A69" s="410"/>
      <c r="B69" s="29">
        <v>283</v>
      </c>
      <c r="C69" s="32">
        <v>35445</v>
      </c>
      <c r="D69" s="411" t="s">
        <v>573</v>
      </c>
      <c r="E69" s="411" t="s">
        <v>566</v>
      </c>
      <c r="F69" s="236" t="s">
        <v>903</v>
      </c>
      <c r="G69" s="415" t="s">
        <v>372</v>
      </c>
      <c r="I69" s="29"/>
      <c r="J69" s="30"/>
      <c r="K69" s="31"/>
      <c r="L69" s="32"/>
      <c r="M69" s="414"/>
      <c r="N69" s="414"/>
      <c r="O69" s="230"/>
      <c r="P69" s="31"/>
    </row>
    <row r="70" spans="1:16" s="34" customFormat="1" ht="15.75" customHeight="1">
      <c r="A70" s="410"/>
      <c r="B70" s="94">
        <v>420</v>
      </c>
      <c r="C70" s="161">
        <v>35374</v>
      </c>
      <c r="D70" s="224" t="s">
        <v>724</v>
      </c>
      <c r="E70" s="225" t="s">
        <v>721</v>
      </c>
      <c r="F70" s="236" t="s">
        <v>901</v>
      </c>
      <c r="G70" s="95" t="s">
        <v>372</v>
      </c>
      <c r="I70" s="29"/>
      <c r="J70" s="30"/>
      <c r="K70" s="31"/>
      <c r="L70" s="32"/>
      <c r="M70" s="414"/>
      <c r="N70" s="414"/>
      <c r="O70" s="230"/>
      <c r="P70" s="31"/>
    </row>
    <row r="71" spans="1:16" s="34" customFormat="1" ht="15.75" customHeight="1">
      <c r="A71" s="410"/>
      <c r="B71" s="94">
        <v>447</v>
      </c>
      <c r="C71" s="161">
        <v>35764</v>
      </c>
      <c r="D71" s="224" t="s">
        <v>754</v>
      </c>
      <c r="E71" s="225" t="s">
        <v>751</v>
      </c>
      <c r="F71" s="236" t="s">
        <v>901</v>
      </c>
      <c r="G71" s="95" t="s">
        <v>372</v>
      </c>
      <c r="I71" s="29"/>
      <c r="J71" s="30"/>
      <c r="K71" s="31"/>
      <c r="L71" s="32"/>
      <c r="M71" s="414"/>
      <c r="N71" s="414"/>
      <c r="O71" s="230"/>
      <c r="P71" s="31"/>
    </row>
    <row r="72" spans="1:16" s="34" customFormat="1" ht="15.75" customHeight="1">
      <c r="A72" s="410"/>
      <c r="B72" s="94">
        <v>448</v>
      </c>
      <c r="C72" s="161">
        <v>35677</v>
      </c>
      <c r="D72" s="224" t="s">
        <v>755</v>
      </c>
      <c r="E72" s="225" t="s">
        <v>751</v>
      </c>
      <c r="F72" s="236" t="s">
        <v>901</v>
      </c>
      <c r="G72" s="95" t="s">
        <v>372</v>
      </c>
      <c r="I72" s="29"/>
      <c r="J72" s="30"/>
      <c r="K72" s="31"/>
      <c r="L72" s="32"/>
      <c r="M72" s="414"/>
      <c r="N72" s="414"/>
      <c r="O72" s="230"/>
      <c r="P72" s="31"/>
    </row>
    <row r="73" spans="1:16" s="34" customFormat="1" ht="15.75" customHeight="1">
      <c r="A73" s="410"/>
      <c r="B73" s="94">
        <v>449</v>
      </c>
      <c r="C73" s="161">
        <v>35490</v>
      </c>
      <c r="D73" s="224" t="s">
        <v>756</v>
      </c>
      <c r="E73" s="225" t="s">
        <v>751</v>
      </c>
      <c r="F73" s="236" t="s">
        <v>901</v>
      </c>
      <c r="G73" s="95" t="s">
        <v>372</v>
      </c>
      <c r="I73" s="29"/>
      <c r="J73" s="30"/>
      <c r="K73" s="31"/>
      <c r="L73" s="32"/>
      <c r="M73" s="414"/>
      <c r="N73" s="414"/>
      <c r="O73" s="230"/>
      <c r="P73" s="31"/>
    </row>
    <row r="74" spans="1:16" s="34" customFormat="1" ht="15.75" customHeight="1">
      <c r="A74" s="410"/>
      <c r="B74" s="94">
        <v>410</v>
      </c>
      <c r="C74" s="161">
        <v>35625</v>
      </c>
      <c r="D74" s="224" t="s">
        <v>712</v>
      </c>
      <c r="E74" s="225" t="s">
        <v>705</v>
      </c>
      <c r="F74" s="236" t="s">
        <v>901</v>
      </c>
      <c r="G74" s="95" t="s">
        <v>372</v>
      </c>
      <c r="I74" s="29"/>
      <c r="J74" s="30"/>
      <c r="K74" s="31"/>
      <c r="L74" s="32"/>
      <c r="M74" s="414"/>
      <c r="N74" s="414"/>
      <c r="O74" s="230"/>
      <c r="P74" s="31"/>
    </row>
    <row r="75" spans="1:16" s="34" customFormat="1" ht="15.75" customHeight="1">
      <c r="A75" s="410"/>
      <c r="B75" s="94">
        <v>438</v>
      </c>
      <c r="C75" s="161">
        <v>36024</v>
      </c>
      <c r="D75" s="224" t="s">
        <v>744</v>
      </c>
      <c r="E75" s="225" t="s">
        <v>740</v>
      </c>
      <c r="F75" s="236" t="s">
        <v>901</v>
      </c>
      <c r="G75" s="95" t="s">
        <v>372</v>
      </c>
      <c r="I75" s="29"/>
      <c r="J75" s="30"/>
      <c r="K75" s="31"/>
      <c r="L75" s="32"/>
      <c r="M75" s="414"/>
      <c r="N75" s="414"/>
      <c r="O75" s="230"/>
      <c r="P75" s="31"/>
    </row>
    <row r="76" spans="1:16" s="34" customFormat="1" ht="15.75" customHeight="1">
      <c r="A76" s="410"/>
      <c r="B76" s="94">
        <v>268</v>
      </c>
      <c r="C76" s="161">
        <v>35485</v>
      </c>
      <c r="D76" s="224" t="s">
        <v>554</v>
      </c>
      <c r="E76" s="225" t="s">
        <v>547</v>
      </c>
      <c r="F76" s="236" t="s">
        <v>901</v>
      </c>
      <c r="G76" s="95" t="s">
        <v>372</v>
      </c>
      <c r="I76" s="29"/>
      <c r="J76" s="30"/>
      <c r="K76" s="31"/>
      <c r="L76" s="32"/>
      <c r="M76" s="414"/>
      <c r="N76" s="414"/>
      <c r="O76" s="230"/>
      <c r="P76" s="31"/>
    </row>
    <row r="77" spans="1:16" s="34" customFormat="1" ht="15.75" customHeight="1">
      <c r="A77" s="410"/>
      <c r="B77" s="29">
        <v>267</v>
      </c>
      <c r="C77" s="32">
        <v>35688</v>
      </c>
      <c r="D77" s="411" t="s">
        <v>553</v>
      </c>
      <c r="E77" s="412" t="s">
        <v>547</v>
      </c>
      <c r="F77" s="236" t="s">
        <v>901</v>
      </c>
      <c r="G77" s="31" t="s">
        <v>372</v>
      </c>
      <c r="I77" s="29"/>
      <c r="J77" s="30"/>
      <c r="K77" s="31"/>
      <c r="L77" s="32"/>
      <c r="M77" s="414"/>
      <c r="N77" s="414"/>
      <c r="O77" s="230"/>
      <c r="P77" s="31"/>
    </row>
    <row r="78" spans="1:16" s="34" customFormat="1" ht="15.75" customHeight="1">
      <c r="A78" s="410"/>
      <c r="B78" s="29">
        <v>266</v>
      </c>
      <c r="C78" s="32">
        <v>35499</v>
      </c>
      <c r="D78" s="411" t="s">
        <v>552</v>
      </c>
      <c r="E78" s="411" t="s">
        <v>547</v>
      </c>
      <c r="F78" s="236" t="s">
        <v>901</v>
      </c>
      <c r="G78" s="29" t="s">
        <v>372</v>
      </c>
      <c r="I78" s="29"/>
      <c r="J78" s="30"/>
      <c r="K78" s="31"/>
      <c r="L78" s="32"/>
      <c r="M78" s="414"/>
      <c r="N78" s="414"/>
      <c r="O78" s="230"/>
      <c r="P78" s="31"/>
    </row>
  </sheetData>
  <sheetProtection/>
  <mergeCells count="22">
    <mergeCell ref="A1:P1"/>
    <mergeCell ref="A2:P2"/>
    <mergeCell ref="A3:C3"/>
    <mergeCell ref="D3:E3"/>
    <mergeCell ref="F3:G3"/>
    <mergeCell ref="G6:G7"/>
    <mergeCell ref="I48:P48"/>
    <mergeCell ref="A4:C4"/>
    <mergeCell ref="D4:E4"/>
    <mergeCell ref="N4:P4"/>
    <mergeCell ref="N5:P5"/>
    <mergeCell ref="A6:A7"/>
    <mergeCell ref="B6:B7"/>
    <mergeCell ref="C6:C7"/>
    <mergeCell ref="D6:D7"/>
    <mergeCell ref="E6:E7"/>
    <mergeCell ref="F6:F7"/>
    <mergeCell ref="I6:P6"/>
    <mergeCell ref="I3:L3"/>
    <mergeCell ref="I20:P20"/>
    <mergeCell ref="I34:P3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5" r:id="rId2"/>
  <drawing r:id="rId1"/>
</worksheet>
</file>

<file path=xl/worksheets/sheet17.xml><?xml version="1.0" encoding="utf-8"?>
<worksheet xmlns="http://schemas.openxmlformats.org/spreadsheetml/2006/main" xmlns:r="http://schemas.openxmlformats.org/officeDocument/2006/relationships">
  <sheetPr>
    <tabColor rgb="FF66FF33"/>
  </sheetPr>
  <dimension ref="A1:M780"/>
  <sheetViews>
    <sheetView zoomScalePageLayoutView="0" workbookViewId="0" topLeftCell="A1">
      <selection activeCell="E571" sqref="E571"/>
    </sheetView>
  </sheetViews>
  <sheetFormatPr defaultColWidth="9.140625" defaultRowHeight="12.75"/>
  <cols>
    <col min="1" max="1" width="4.7109375" style="185" bestFit="1" customWidth="1"/>
    <col min="2" max="2" width="17.421875" style="239" bestFit="1" customWidth="1"/>
    <col min="3" max="3" width="10.421875" style="2" bestFit="1" customWidth="1"/>
    <col min="4" max="4" width="17.421875" style="198" customWidth="1"/>
    <col min="5" max="5" width="19.140625" style="198" customWidth="1"/>
    <col min="6" max="6" width="11.140625" style="2" customWidth="1"/>
    <col min="7" max="7" width="10.28125" style="2" customWidth="1"/>
    <col min="8" max="8" width="13.57421875" style="2" customWidth="1"/>
    <col min="9" max="9" width="9.28125" style="2" customWidth="1"/>
    <col min="10" max="10" width="11.140625" style="2" customWidth="1"/>
    <col min="11" max="11" width="30.57421875" style="2" customWidth="1"/>
    <col min="12" max="12" width="15.57421875" style="2" bestFit="1" customWidth="1"/>
    <col min="13" max="13" width="14.140625" style="2" customWidth="1"/>
    <col min="14" max="16384" width="9.140625" style="2" customWidth="1"/>
  </cols>
  <sheetData>
    <row r="1" spans="1:13" s="177" customFormat="1" ht="42" customHeight="1">
      <c r="A1" s="569" t="str">
        <f>'YARIŞMA BİLGİLERİ'!F19</f>
        <v>Türkiye Yıldızlar Salon Şampiyonası</v>
      </c>
      <c r="B1" s="569"/>
      <c r="C1" s="569"/>
      <c r="D1" s="569"/>
      <c r="E1" s="569"/>
      <c r="F1" s="569"/>
      <c r="G1" s="569"/>
      <c r="H1" s="569"/>
      <c r="I1" s="569"/>
      <c r="J1" s="569"/>
      <c r="K1" s="197" t="str">
        <f>'YARIŞMA BİLGİLERİ'!F20</f>
        <v>İSTANBUL</v>
      </c>
      <c r="L1" s="568"/>
      <c r="M1" s="568"/>
    </row>
    <row r="2" spans="1:13" s="184" customFormat="1" ht="27.75" customHeight="1">
      <c r="A2" s="178" t="s">
        <v>26</v>
      </c>
      <c r="B2" s="199" t="s">
        <v>36</v>
      </c>
      <c r="C2" s="180" t="s">
        <v>22</v>
      </c>
      <c r="D2" s="181" t="s">
        <v>27</v>
      </c>
      <c r="E2" s="181" t="s">
        <v>25</v>
      </c>
      <c r="F2" s="182" t="s">
        <v>28</v>
      </c>
      <c r="G2" s="179" t="s">
        <v>31</v>
      </c>
      <c r="H2" s="179" t="s">
        <v>10</v>
      </c>
      <c r="I2" s="179" t="s">
        <v>349</v>
      </c>
      <c r="J2" s="179" t="s">
        <v>32</v>
      </c>
      <c r="K2" s="179" t="s">
        <v>33</v>
      </c>
      <c r="L2" s="183" t="s">
        <v>34</v>
      </c>
      <c r="M2" s="183" t="s">
        <v>35</v>
      </c>
    </row>
    <row r="3" spans="1:13" s="184" customFormat="1" ht="26.25" customHeight="1">
      <c r="A3" s="186">
        <v>1</v>
      </c>
      <c r="B3" s="196" t="s">
        <v>351</v>
      </c>
      <c r="C3" s="187" t="e">
        <f>#REF!</f>
        <v>#REF!</v>
      </c>
      <c r="D3" s="195" t="e">
        <f>#REF!</f>
        <v>#REF!</v>
      </c>
      <c r="E3" s="195" t="e">
        <f>#REF!</f>
        <v>#REF!</v>
      </c>
      <c r="F3" s="188" t="e">
        <f>#REF!</f>
        <v>#REF!</v>
      </c>
      <c r="G3" s="189" t="e">
        <f>#REF!</f>
        <v>#REF!</v>
      </c>
      <c r="H3" s="188" t="s">
        <v>352</v>
      </c>
      <c r="I3" s="190"/>
      <c r="J3" s="188" t="str">
        <f>'YARIŞMA BİLGİLERİ'!$F$21</f>
        <v>Yıldız Erkekler</v>
      </c>
      <c r="K3" s="191" t="str">
        <f aca="true" t="shared" si="0" ref="K3:K34">CONCATENATE(K$1,"-",A$1)</f>
        <v>İSTANBUL-Türkiye Yıldızlar Salon Şampiyonası</v>
      </c>
      <c r="L3" s="194" t="e">
        <f>#REF!</f>
        <v>#REF!</v>
      </c>
      <c r="M3" s="192" t="s">
        <v>350</v>
      </c>
    </row>
    <row r="4" spans="1:13" s="184" customFormat="1" ht="26.25" customHeight="1">
      <c r="A4" s="186">
        <v>2</v>
      </c>
      <c r="B4" s="196" t="s">
        <v>351</v>
      </c>
      <c r="C4" s="187" t="e">
        <f>#REF!</f>
        <v>#REF!</v>
      </c>
      <c r="D4" s="195" t="e">
        <f>#REF!</f>
        <v>#REF!</v>
      </c>
      <c r="E4" s="195" t="e">
        <f>#REF!</f>
        <v>#REF!</v>
      </c>
      <c r="F4" s="188" t="e">
        <f>#REF!</f>
        <v>#REF!</v>
      </c>
      <c r="G4" s="189" t="e">
        <f>#REF!</f>
        <v>#REF!</v>
      </c>
      <c r="H4" s="188" t="s">
        <v>352</v>
      </c>
      <c r="I4" s="190"/>
      <c r="J4" s="188" t="str">
        <f>'YARIŞMA BİLGİLERİ'!$F$21</f>
        <v>Yıldız Erkekler</v>
      </c>
      <c r="K4" s="191" t="str">
        <f t="shared" si="0"/>
        <v>İSTANBUL-Türkiye Yıldızlar Salon Şampiyonası</v>
      </c>
      <c r="L4" s="194" t="e">
        <f>#REF!</f>
        <v>#REF!</v>
      </c>
      <c r="M4" s="192" t="s">
        <v>350</v>
      </c>
    </row>
    <row r="5" spans="1:13" s="184" customFormat="1" ht="26.25" customHeight="1">
      <c r="A5" s="186">
        <v>3</v>
      </c>
      <c r="B5" s="196" t="s">
        <v>351</v>
      </c>
      <c r="C5" s="187" t="e">
        <f>#REF!</f>
        <v>#REF!</v>
      </c>
      <c r="D5" s="195" t="e">
        <f>#REF!</f>
        <v>#REF!</v>
      </c>
      <c r="E5" s="195" t="e">
        <f>#REF!</f>
        <v>#REF!</v>
      </c>
      <c r="F5" s="188" t="e">
        <f>#REF!</f>
        <v>#REF!</v>
      </c>
      <c r="G5" s="189" t="e">
        <f>#REF!</f>
        <v>#REF!</v>
      </c>
      <c r="H5" s="188" t="s">
        <v>352</v>
      </c>
      <c r="I5" s="190"/>
      <c r="J5" s="188" t="str">
        <f>'YARIŞMA BİLGİLERİ'!$F$21</f>
        <v>Yıldız Erkekler</v>
      </c>
      <c r="K5" s="191" t="str">
        <f t="shared" si="0"/>
        <v>İSTANBUL-Türkiye Yıldızlar Salon Şampiyonası</v>
      </c>
      <c r="L5" s="194" t="e">
        <f>#REF!</f>
        <v>#REF!</v>
      </c>
      <c r="M5" s="192" t="s">
        <v>350</v>
      </c>
    </row>
    <row r="6" spans="1:13" s="184" customFormat="1" ht="26.25" customHeight="1">
      <c r="A6" s="186">
        <v>4</v>
      </c>
      <c r="B6" s="196" t="s">
        <v>351</v>
      </c>
      <c r="C6" s="187" t="e">
        <f>#REF!</f>
        <v>#REF!</v>
      </c>
      <c r="D6" s="195" t="e">
        <f>#REF!</f>
        <v>#REF!</v>
      </c>
      <c r="E6" s="195" t="e">
        <f>#REF!</f>
        <v>#REF!</v>
      </c>
      <c r="F6" s="188" t="e">
        <f>#REF!</f>
        <v>#REF!</v>
      </c>
      <c r="G6" s="189" t="e">
        <f>#REF!</f>
        <v>#REF!</v>
      </c>
      <c r="H6" s="188" t="s">
        <v>352</v>
      </c>
      <c r="I6" s="190"/>
      <c r="J6" s="188" t="str">
        <f>'YARIŞMA BİLGİLERİ'!$F$21</f>
        <v>Yıldız Erkekler</v>
      </c>
      <c r="K6" s="191" t="str">
        <f t="shared" si="0"/>
        <v>İSTANBUL-Türkiye Yıldızlar Salon Şampiyonası</v>
      </c>
      <c r="L6" s="194" t="e">
        <f>#REF!</f>
        <v>#REF!</v>
      </c>
      <c r="M6" s="192" t="s">
        <v>350</v>
      </c>
    </row>
    <row r="7" spans="1:13" s="184" customFormat="1" ht="26.25" customHeight="1">
      <c r="A7" s="186">
        <v>5</v>
      </c>
      <c r="B7" s="196" t="s">
        <v>351</v>
      </c>
      <c r="C7" s="187" t="e">
        <f>#REF!</f>
        <v>#REF!</v>
      </c>
      <c r="D7" s="195" t="e">
        <f>#REF!</f>
        <v>#REF!</v>
      </c>
      <c r="E7" s="195" t="e">
        <f>#REF!</f>
        <v>#REF!</v>
      </c>
      <c r="F7" s="188" t="e">
        <f>#REF!</f>
        <v>#REF!</v>
      </c>
      <c r="G7" s="189" t="e">
        <f>#REF!</f>
        <v>#REF!</v>
      </c>
      <c r="H7" s="188" t="s">
        <v>352</v>
      </c>
      <c r="I7" s="190"/>
      <c r="J7" s="188" t="str">
        <f>'YARIŞMA BİLGİLERİ'!$F$21</f>
        <v>Yıldız Erkekler</v>
      </c>
      <c r="K7" s="191" t="str">
        <f t="shared" si="0"/>
        <v>İSTANBUL-Türkiye Yıldızlar Salon Şampiyonası</v>
      </c>
      <c r="L7" s="194" t="e">
        <f>#REF!</f>
        <v>#REF!</v>
      </c>
      <c r="M7" s="192" t="s">
        <v>350</v>
      </c>
    </row>
    <row r="8" spans="1:13" s="184" customFormat="1" ht="26.25" customHeight="1">
      <c r="A8" s="186">
        <v>6</v>
      </c>
      <c r="B8" s="196" t="s">
        <v>351</v>
      </c>
      <c r="C8" s="187" t="e">
        <f>#REF!</f>
        <v>#REF!</v>
      </c>
      <c r="D8" s="195" t="e">
        <f>#REF!</f>
        <v>#REF!</v>
      </c>
      <c r="E8" s="195" t="e">
        <f>#REF!</f>
        <v>#REF!</v>
      </c>
      <c r="F8" s="188" t="e">
        <f>#REF!</f>
        <v>#REF!</v>
      </c>
      <c r="G8" s="189" t="e">
        <f>#REF!</f>
        <v>#REF!</v>
      </c>
      <c r="H8" s="188" t="s">
        <v>352</v>
      </c>
      <c r="I8" s="190"/>
      <c r="J8" s="188" t="str">
        <f>'YARIŞMA BİLGİLERİ'!$F$21</f>
        <v>Yıldız Erkekler</v>
      </c>
      <c r="K8" s="191" t="str">
        <f t="shared" si="0"/>
        <v>İSTANBUL-Türkiye Yıldızlar Salon Şampiyonası</v>
      </c>
      <c r="L8" s="194" t="e">
        <f>#REF!</f>
        <v>#REF!</v>
      </c>
      <c r="M8" s="192" t="s">
        <v>350</v>
      </c>
    </row>
    <row r="9" spans="1:13" s="184" customFormat="1" ht="26.25" customHeight="1">
      <c r="A9" s="186">
        <v>7</v>
      </c>
      <c r="B9" s="196" t="s">
        <v>351</v>
      </c>
      <c r="C9" s="187" t="e">
        <f>#REF!</f>
        <v>#REF!</v>
      </c>
      <c r="D9" s="195" t="e">
        <f>#REF!</f>
        <v>#REF!</v>
      </c>
      <c r="E9" s="195" t="e">
        <f>#REF!</f>
        <v>#REF!</v>
      </c>
      <c r="F9" s="188" t="e">
        <f>#REF!</f>
        <v>#REF!</v>
      </c>
      <c r="G9" s="189" t="e">
        <f>#REF!</f>
        <v>#REF!</v>
      </c>
      <c r="H9" s="188" t="s">
        <v>352</v>
      </c>
      <c r="I9" s="190"/>
      <c r="J9" s="188" t="str">
        <f>'YARIŞMA BİLGİLERİ'!$F$21</f>
        <v>Yıldız Erkekler</v>
      </c>
      <c r="K9" s="191" t="str">
        <f t="shared" si="0"/>
        <v>İSTANBUL-Türkiye Yıldızlar Salon Şampiyonası</v>
      </c>
      <c r="L9" s="194" t="e">
        <f>#REF!</f>
        <v>#REF!</v>
      </c>
      <c r="M9" s="192" t="s">
        <v>350</v>
      </c>
    </row>
    <row r="10" spans="1:13" s="184" customFormat="1" ht="26.25" customHeight="1">
      <c r="A10" s="186">
        <v>8</v>
      </c>
      <c r="B10" s="196" t="s">
        <v>351</v>
      </c>
      <c r="C10" s="187" t="e">
        <f>#REF!</f>
        <v>#REF!</v>
      </c>
      <c r="D10" s="195" t="e">
        <f>#REF!</f>
        <v>#REF!</v>
      </c>
      <c r="E10" s="195" t="e">
        <f>#REF!</f>
        <v>#REF!</v>
      </c>
      <c r="F10" s="188" t="e">
        <f>#REF!</f>
        <v>#REF!</v>
      </c>
      <c r="G10" s="189" t="e">
        <f>#REF!</f>
        <v>#REF!</v>
      </c>
      <c r="H10" s="188" t="s">
        <v>352</v>
      </c>
      <c r="I10" s="190"/>
      <c r="J10" s="188" t="str">
        <f>'YARIŞMA BİLGİLERİ'!$F$21</f>
        <v>Yıldız Erkekler</v>
      </c>
      <c r="K10" s="191" t="str">
        <f t="shared" si="0"/>
        <v>İSTANBUL-Türkiye Yıldızlar Salon Şampiyonası</v>
      </c>
      <c r="L10" s="194" t="e">
        <f>#REF!</f>
        <v>#REF!</v>
      </c>
      <c r="M10" s="192" t="s">
        <v>350</v>
      </c>
    </row>
    <row r="11" spans="1:13" s="184" customFormat="1" ht="26.25" customHeight="1">
      <c r="A11" s="186">
        <v>9</v>
      </c>
      <c r="B11" s="196" t="s">
        <v>351</v>
      </c>
      <c r="C11" s="187" t="e">
        <f>#REF!</f>
        <v>#REF!</v>
      </c>
      <c r="D11" s="195" t="e">
        <f>#REF!</f>
        <v>#REF!</v>
      </c>
      <c r="E11" s="195" t="e">
        <f>#REF!</f>
        <v>#REF!</v>
      </c>
      <c r="F11" s="188" t="e">
        <f>#REF!</f>
        <v>#REF!</v>
      </c>
      <c r="G11" s="189" t="e">
        <f>#REF!</f>
        <v>#REF!</v>
      </c>
      <c r="H11" s="188" t="s">
        <v>352</v>
      </c>
      <c r="I11" s="190"/>
      <c r="J11" s="188" t="str">
        <f>'YARIŞMA BİLGİLERİ'!$F$21</f>
        <v>Yıldız Erkekler</v>
      </c>
      <c r="K11" s="191" t="str">
        <f t="shared" si="0"/>
        <v>İSTANBUL-Türkiye Yıldızlar Salon Şampiyonası</v>
      </c>
      <c r="L11" s="194" t="e">
        <f>#REF!</f>
        <v>#REF!</v>
      </c>
      <c r="M11" s="192" t="s">
        <v>350</v>
      </c>
    </row>
    <row r="12" spans="1:13" s="184" customFormat="1" ht="26.25" customHeight="1">
      <c r="A12" s="186">
        <v>10</v>
      </c>
      <c r="B12" s="196" t="s">
        <v>351</v>
      </c>
      <c r="C12" s="187" t="e">
        <f>#REF!</f>
        <v>#REF!</v>
      </c>
      <c r="D12" s="195" t="e">
        <f>#REF!</f>
        <v>#REF!</v>
      </c>
      <c r="E12" s="195" t="e">
        <f>#REF!</f>
        <v>#REF!</v>
      </c>
      <c r="F12" s="188" t="e">
        <f>#REF!</f>
        <v>#REF!</v>
      </c>
      <c r="G12" s="189" t="e">
        <f>#REF!</f>
        <v>#REF!</v>
      </c>
      <c r="H12" s="188" t="s">
        <v>352</v>
      </c>
      <c r="I12" s="190"/>
      <c r="J12" s="188" t="str">
        <f>'YARIŞMA BİLGİLERİ'!$F$21</f>
        <v>Yıldız Erkekler</v>
      </c>
      <c r="K12" s="191" t="str">
        <f t="shared" si="0"/>
        <v>İSTANBUL-Türkiye Yıldızlar Salon Şampiyonası</v>
      </c>
      <c r="L12" s="194" t="e">
        <f>#REF!</f>
        <v>#REF!</v>
      </c>
      <c r="M12" s="192" t="s">
        <v>350</v>
      </c>
    </row>
    <row r="13" spans="1:13" s="184" customFormat="1" ht="26.25" customHeight="1">
      <c r="A13" s="186">
        <v>11</v>
      </c>
      <c r="B13" s="196" t="s">
        <v>351</v>
      </c>
      <c r="C13" s="187" t="e">
        <f>#REF!</f>
        <v>#REF!</v>
      </c>
      <c r="D13" s="195" t="e">
        <f>#REF!</f>
        <v>#REF!</v>
      </c>
      <c r="E13" s="195" t="e">
        <f>#REF!</f>
        <v>#REF!</v>
      </c>
      <c r="F13" s="188" t="e">
        <f>#REF!</f>
        <v>#REF!</v>
      </c>
      <c r="G13" s="189" t="e">
        <f>#REF!</f>
        <v>#REF!</v>
      </c>
      <c r="H13" s="188" t="s">
        <v>352</v>
      </c>
      <c r="I13" s="190"/>
      <c r="J13" s="188" t="str">
        <f>'YARIŞMA BİLGİLERİ'!$F$21</f>
        <v>Yıldız Erkekler</v>
      </c>
      <c r="K13" s="191" t="str">
        <f t="shared" si="0"/>
        <v>İSTANBUL-Türkiye Yıldızlar Salon Şampiyonası</v>
      </c>
      <c r="L13" s="194" t="e">
        <f>#REF!</f>
        <v>#REF!</v>
      </c>
      <c r="M13" s="192" t="s">
        <v>350</v>
      </c>
    </row>
    <row r="14" spans="1:13" s="184" customFormat="1" ht="26.25" customHeight="1">
      <c r="A14" s="186">
        <v>12</v>
      </c>
      <c r="B14" s="196" t="s">
        <v>351</v>
      </c>
      <c r="C14" s="187" t="e">
        <f>#REF!</f>
        <v>#REF!</v>
      </c>
      <c r="D14" s="195" t="e">
        <f>#REF!</f>
        <v>#REF!</v>
      </c>
      <c r="E14" s="195" t="e">
        <f>#REF!</f>
        <v>#REF!</v>
      </c>
      <c r="F14" s="188" t="e">
        <f>#REF!</f>
        <v>#REF!</v>
      </c>
      <c r="G14" s="189" t="e">
        <f>#REF!</f>
        <v>#REF!</v>
      </c>
      <c r="H14" s="188" t="s">
        <v>352</v>
      </c>
      <c r="I14" s="190"/>
      <c r="J14" s="188" t="str">
        <f>'YARIŞMA BİLGİLERİ'!$F$21</f>
        <v>Yıldız Erkekler</v>
      </c>
      <c r="K14" s="191" t="str">
        <f t="shared" si="0"/>
        <v>İSTANBUL-Türkiye Yıldızlar Salon Şampiyonası</v>
      </c>
      <c r="L14" s="194" t="e">
        <f>#REF!</f>
        <v>#REF!</v>
      </c>
      <c r="M14" s="192" t="s">
        <v>350</v>
      </c>
    </row>
    <row r="15" spans="1:13" s="184" customFormat="1" ht="26.25" customHeight="1">
      <c r="A15" s="186">
        <v>13</v>
      </c>
      <c r="B15" s="196" t="s">
        <v>351</v>
      </c>
      <c r="C15" s="187" t="e">
        <f>#REF!</f>
        <v>#REF!</v>
      </c>
      <c r="D15" s="195" t="e">
        <f>#REF!</f>
        <v>#REF!</v>
      </c>
      <c r="E15" s="195" t="e">
        <f>#REF!</f>
        <v>#REF!</v>
      </c>
      <c r="F15" s="188" t="e">
        <f>#REF!</f>
        <v>#REF!</v>
      </c>
      <c r="G15" s="189" t="e">
        <f>#REF!</f>
        <v>#REF!</v>
      </c>
      <c r="H15" s="188" t="s">
        <v>352</v>
      </c>
      <c r="I15" s="190"/>
      <c r="J15" s="188" t="str">
        <f>'YARIŞMA BİLGİLERİ'!$F$21</f>
        <v>Yıldız Erkekler</v>
      </c>
      <c r="K15" s="191" t="str">
        <f t="shared" si="0"/>
        <v>İSTANBUL-Türkiye Yıldızlar Salon Şampiyonası</v>
      </c>
      <c r="L15" s="194" t="e">
        <f>#REF!</f>
        <v>#REF!</v>
      </c>
      <c r="M15" s="192" t="s">
        <v>350</v>
      </c>
    </row>
    <row r="16" spans="1:13" s="184" customFormat="1" ht="26.25" customHeight="1">
      <c r="A16" s="186">
        <v>14</v>
      </c>
      <c r="B16" s="196" t="s">
        <v>351</v>
      </c>
      <c r="C16" s="187" t="e">
        <f>#REF!</f>
        <v>#REF!</v>
      </c>
      <c r="D16" s="195" t="e">
        <f>#REF!</f>
        <v>#REF!</v>
      </c>
      <c r="E16" s="195" t="e">
        <f>#REF!</f>
        <v>#REF!</v>
      </c>
      <c r="F16" s="188" t="e">
        <f>#REF!</f>
        <v>#REF!</v>
      </c>
      <c r="G16" s="189" t="e">
        <f>#REF!</f>
        <v>#REF!</v>
      </c>
      <c r="H16" s="188" t="s">
        <v>352</v>
      </c>
      <c r="I16" s="190"/>
      <c r="J16" s="188" t="str">
        <f>'YARIŞMA BİLGİLERİ'!$F$21</f>
        <v>Yıldız Erkekler</v>
      </c>
      <c r="K16" s="191" t="str">
        <f t="shared" si="0"/>
        <v>İSTANBUL-Türkiye Yıldızlar Salon Şampiyonası</v>
      </c>
      <c r="L16" s="194" t="e">
        <f>#REF!</f>
        <v>#REF!</v>
      </c>
      <c r="M16" s="192" t="s">
        <v>350</v>
      </c>
    </row>
    <row r="17" spans="1:13" s="184" customFormat="1" ht="26.25" customHeight="1">
      <c r="A17" s="186">
        <v>15</v>
      </c>
      <c r="B17" s="196" t="s">
        <v>351</v>
      </c>
      <c r="C17" s="187" t="e">
        <f>#REF!</f>
        <v>#REF!</v>
      </c>
      <c r="D17" s="195" t="e">
        <f>#REF!</f>
        <v>#REF!</v>
      </c>
      <c r="E17" s="195" t="e">
        <f>#REF!</f>
        <v>#REF!</v>
      </c>
      <c r="F17" s="188" t="e">
        <f>#REF!</f>
        <v>#REF!</v>
      </c>
      <c r="G17" s="189" t="e">
        <f>#REF!</f>
        <v>#REF!</v>
      </c>
      <c r="H17" s="188" t="s">
        <v>352</v>
      </c>
      <c r="I17" s="190"/>
      <c r="J17" s="188" t="str">
        <f>'YARIŞMA BİLGİLERİ'!$F$21</f>
        <v>Yıldız Erkekler</v>
      </c>
      <c r="K17" s="191" t="str">
        <f t="shared" si="0"/>
        <v>İSTANBUL-Türkiye Yıldızlar Salon Şampiyonası</v>
      </c>
      <c r="L17" s="194" t="e">
        <f>#REF!</f>
        <v>#REF!</v>
      </c>
      <c r="M17" s="192" t="s">
        <v>350</v>
      </c>
    </row>
    <row r="18" spans="1:13" s="184" customFormat="1" ht="26.25" customHeight="1">
      <c r="A18" s="186">
        <v>16</v>
      </c>
      <c r="B18" s="196" t="s">
        <v>351</v>
      </c>
      <c r="C18" s="187" t="e">
        <f>#REF!</f>
        <v>#REF!</v>
      </c>
      <c r="D18" s="195" t="e">
        <f>#REF!</f>
        <v>#REF!</v>
      </c>
      <c r="E18" s="195" t="e">
        <f>#REF!</f>
        <v>#REF!</v>
      </c>
      <c r="F18" s="188" t="e">
        <f>#REF!</f>
        <v>#REF!</v>
      </c>
      <c r="G18" s="189" t="e">
        <f>#REF!</f>
        <v>#REF!</v>
      </c>
      <c r="H18" s="188" t="s">
        <v>352</v>
      </c>
      <c r="I18" s="190"/>
      <c r="J18" s="188" t="str">
        <f>'YARIŞMA BİLGİLERİ'!$F$21</f>
        <v>Yıldız Erkekler</v>
      </c>
      <c r="K18" s="191" t="str">
        <f t="shared" si="0"/>
        <v>İSTANBUL-Türkiye Yıldızlar Salon Şampiyonası</v>
      </c>
      <c r="L18" s="194" t="e">
        <f>#REF!</f>
        <v>#REF!</v>
      </c>
      <c r="M18" s="192" t="s">
        <v>350</v>
      </c>
    </row>
    <row r="19" spans="1:13" s="184" customFormat="1" ht="26.25" customHeight="1">
      <c r="A19" s="186">
        <v>17</v>
      </c>
      <c r="B19" s="196" t="s">
        <v>351</v>
      </c>
      <c r="C19" s="187" t="e">
        <f>#REF!</f>
        <v>#REF!</v>
      </c>
      <c r="D19" s="195" t="e">
        <f>#REF!</f>
        <v>#REF!</v>
      </c>
      <c r="E19" s="195" t="e">
        <f>#REF!</f>
        <v>#REF!</v>
      </c>
      <c r="F19" s="188" t="e">
        <f>#REF!</f>
        <v>#REF!</v>
      </c>
      <c r="G19" s="189" t="e">
        <f>#REF!</f>
        <v>#REF!</v>
      </c>
      <c r="H19" s="188" t="s">
        <v>352</v>
      </c>
      <c r="I19" s="194"/>
      <c r="J19" s="188" t="str">
        <f>'YARIŞMA BİLGİLERİ'!$F$21</f>
        <v>Yıldız Erkekler</v>
      </c>
      <c r="K19" s="191" t="str">
        <f t="shared" si="0"/>
        <v>İSTANBUL-Türkiye Yıldızlar Salon Şampiyonası</v>
      </c>
      <c r="L19" s="194" t="e">
        <f>#REF!</f>
        <v>#REF!</v>
      </c>
      <c r="M19" s="192" t="s">
        <v>350</v>
      </c>
    </row>
    <row r="20" spans="1:13" s="184" customFormat="1" ht="26.25" customHeight="1">
      <c r="A20" s="186">
        <v>18</v>
      </c>
      <c r="B20" s="196" t="s">
        <v>351</v>
      </c>
      <c r="C20" s="187" t="e">
        <f>#REF!</f>
        <v>#REF!</v>
      </c>
      <c r="D20" s="195" t="e">
        <f>#REF!</f>
        <v>#REF!</v>
      </c>
      <c r="E20" s="195" t="e">
        <f>#REF!</f>
        <v>#REF!</v>
      </c>
      <c r="F20" s="188" t="e">
        <f>#REF!</f>
        <v>#REF!</v>
      </c>
      <c r="G20" s="189" t="e">
        <f>#REF!</f>
        <v>#REF!</v>
      </c>
      <c r="H20" s="188" t="s">
        <v>352</v>
      </c>
      <c r="I20" s="194"/>
      <c r="J20" s="188" t="str">
        <f>'YARIŞMA BİLGİLERİ'!$F$21</f>
        <v>Yıldız Erkekler</v>
      </c>
      <c r="K20" s="191" t="str">
        <f t="shared" si="0"/>
        <v>İSTANBUL-Türkiye Yıldızlar Salon Şampiyonası</v>
      </c>
      <c r="L20" s="194" t="e">
        <f>#REF!</f>
        <v>#REF!</v>
      </c>
      <c r="M20" s="192" t="s">
        <v>350</v>
      </c>
    </row>
    <row r="21" spans="1:13" s="184" customFormat="1" ht="26.25" customHeight="1">
      <c r="A21" s="186">
        <v>19</v>
      </c>
      <c r="B21" s="196" t="s">
        <v>351</v>
      </c>
      <c r="C21" s="187" t="e">
        <f>#REF!</f>
        <v>#REF!</v>
      </c>
      <c r="D21" s="195" t="e">
        <f>#REF!</f>
        <v>#REF!</v>
      </c>
      <c r="E21" s="195" t="e">
        <f>#REF!</f>
        <v>#REF!</v>
      </c>
      <c r="F21" s="188" t="e">
        <f>#REF!</f>
        <v>#REF!</v>
      </c>
      <c r="G21" s="189" t="e">
        <f>#REF!</f>
        <v>#REF!</v>
      </c>
      <c r="H21" s="188" t="s">
        <v>352</v>
      </c>
      <c r="I21" s="194"/>
      <c r="J21" s="188" t="str">
        <f>'YARIŞMA BİLGİLERİ'!$F$21</f>
        <v>Yıldız Erkekler</v>
      </c>
      <c r="K21" s="191" t="str">
        <f t="shared" si="0"/>
        <v>İSTANBUL-Türkiye Yıldızlar Salon Şampiyonası</v>
      </c>
      <c r="L21" s="194" t="e">
        <f>#REF!</f>
        <v>#REF!</v>
      </c>
      <c r="M21" s="192" t="s">
        <v>350</v>
      </c>
    </row>
    <row r="22" spans="1:13" s="184" customFormat="1" ht="26.25" customHeight="1">
      <c r="A22" s="186">
        <v>20</v>
      </c>
      <c r="B22" s="196" t="s">
        <v>351</v>
      </c>
      <c r="C22" s="187" t="e">
        <f>#REF!</f>
        <v>#REF!</v>
      </c>
      <c r="D22" s="195" t="e">
        <f>#REF!</f>
        <v>#REF!</v>
      </c>
      <c r="E22" s="195" t="e">
        <f>#REF!</f>
        <v>#REF!</v>
      </c>
      <c r="F22" s="188" t="e">
        <f>#REF!</f>
        <v>#REF!</v>
      </c>
      <c r="G22" s="189" t="e">
        <f>#REF!</f>
        <v>#REF!</v>
      </c>
      <c r="H22" s="188" t="s">
        <v>352</v>
      </c>
      <c r="I22" s="194"/>
      <c r="J22" s="188" t="str">
        <f>'YARIŞMA BİLGİLERİ'!$F$21</f>
        <v>Yıldız Erkekler</v>
      </c>
      <c r="K22" s="191" t="str">
        <f t="shared" si="0"/>
        <v>İSTANBUL-Türkiye Yıldızlar Salon Şampiyonası</v>
      </c>
      <c r="L22" s="194" t="e">
        <f>#REF!</f>
        <v>#REF!</v>
      </c>
      <c r="M22" s="192" t="s">
        <v>350</v>
      </c>
    </row>
    <row r="23" spans="1:13" s="184" customFormat="1" ht="26.25" customHeight="1">
      <c r="A23" s="186">
        <v>21</v>
      </c>
      <c r="B23" s="196" t="s">
        <v>351</v>
      </c>
      <c r="C23" s="187" t="e">
        <f>#REF!</f>
        <v>#REF!</v>
      </c>
      <c r="D23" s="195" t="e">
        <f>#REF!</f>
        <v>#REF!</v>
      </c>
      <c r="E23" s="195" t="e">
        <f>#REF!</f>
        <v>#REF!</v>
      </c>
      <c r="F23" s="188" t="e">
        <f>#REF!</f>
        <v>#REF!</v>
      </c>
      <c r="G23" s="189" t="e">
        <f>#REF!</f>
        <v>#REF!</v>
      </c>
      <c r="H23" s="188" t="s">
        <v>352</v>
      </c>
      <c r="I23" s="194"/>
      <c r="J23" s="188" t="str">
        <f>'YARIŞMA BİLGİLERİ'!$F$21</f>
        <v>Yıldız Erkekler</v>
      </c>
      <c r="K23" s="191" t="str">
        <f t="shared" si="0"/>
        <v>İSTANBUL-Türkiye Yıldızlar Salon Şampiyonası</v>
      </c>
      <c r="L23" s="194" t="e">
        <f>#REF!</f>
        <v>#REF!</v>
      </c>
      <c r="M23" s="192" t="s">
        <v>350</v>
      </c>
    </row>
    <row r="24" spans="1:13" s="184" customFormat="1" ht="26.25" customHeight="1">
      <c r="A24" s="186">
        <v>22</v>
      </c>
      <c r="B24" s="196" t="s">
        <v>351</v>
      </c>
      <c r="C24" s="187" t="e">
        <f>#REF!</f>
        <v>#REF!</v>
      </c>
      <c r="D24" s="195" t="e">
        <f>#REF!</f>
        <v>#REF!</v>
      </c>
      <c r="E24" s="195" t="e">
        <f>#REF!</f>
        <v>#REF!</v>
      </c>
      <c r="F24" s="188" t="e">
        <f>#REF!</f>
        <v>#REF!</v>
      </c>
      <c r="G24" s="189" t="e">
        <f>#REF!</f>
        <v>#REF!</v>
      </c>
      <c r="H24" s="188" t="s">
        <v>352</v>
      </c>
      <c r="I24" s="194"/>
      <c r="J24" s="188" t="str">
        <f>'YARIŞMA BİLGİLERİ'!$F$21</f>
        <v>Yıldız Erkekler</v>
      </c>
      <c r="K24" s="191" t="str">
        <f t="shared" si="0"/>
        <v>İSTANBUL-Türkiye Yıldızlar Salon Şampiyonası</v>
      </c>
      <c r="L24" s="194" t="e">
        <f>#REF!</f>
        <v>#REF!</v>
      </c>
      <c r="M24" s="192" t="s">
        <v>350</v>
      </c>
    </row>
    <row r="25" spans="1:13" s="184" customFormat="1" ht="26.25" customHeight="1">
      <c r="A25" s="186">
        <v>23</v>
      </c>
      <c r="B25" s="196" t="s">
        <v>351</v>
      </c>
      <c r="C25" s="187" t="e">
        <f>#REF!</f>
        <v>#REF!</v>
      </c>
      <c r="D25" s="195" t="e">
        <f>#REF!</f>
        <v>#REF!</v>
      </c>
      <c r="E25" s="195" t="e">
        <f>#REF!</f>
        <v>#REF!</v>
      </c>
      <c r="F25" s="188" t="e">
        <f>#REF!</f>
        <v>#REF!</v>
      </c>
      <c r="G25" s="189" t="e">
        <f>#REF!</f>
        <v>#REF!</v>
      </c>
      <c r="H25" s="188" t="s">
        <v>352</v>
      </c>
      <c r="I25" s="194"/>
      <c r="J25" s="188" t="str">
        <f>'YARIŞMA BİLGİLERİ'!$F$21</f>
        <v>Yıldız Erkekler</v>
      </c>
      <c r="K25" s="191" t="str">
        <f t="shared" si="0"/>
        <v>İSTANBUL-Türkiye Yıldızlar Salon Şampiyonası</v>
      </c>
      <c r="L25" s="194" t="e">
        <f>#REF!</f>
        <v>#REF!</v>
      </c>
      <c r="M25" s="192" t="s">
        <v>350</v>
      </c>
    </row>
    <row r="26" spans="1:13" s="184" customFormat="1" ht="26.25" customHeight="1">
      <c r="A26" s="186">
        <v>24</v>
      </c>
      <c r="B26" s="196" t="s">
        <v>351</v>
      </c>
      <c r="C26" s="187" t="e">
        <f>#REF!</f>
        <v>#REF!</v>
      </c>
      <c r="D26" s="195" t="e">
        <f>#REF!</f>
        <v>#REF!</v>
      </c>
      <c r="E26" s="195" t="e">
        <f>#REF!</f>
        <v>#REF!</v>
      </c>
      <c r="F26" s="188" t="e">
        <f>#REF!</f>
        <v>#REF!</v>
      </c>
      <c r="G26" s="189" t="e">
        <f>#REF!</f>
        <v>#REF!</v>
      </c>
      <c r="H26" s="188" t="s">
        <v>352</v>
      </c>
      <c r="I26" s="194"/>
      <c r="J26" s="188" t="str">
        <f>'YARIŞMA BİLGİLERİ'!$F$21</f>
        <v>Yıldız Erkekler</v>
      </c>
      <c r="K26" s="191" t="str">
        <f t="shared" si="0"/>
        <v>İSTANBUL-Türkiye Yıldızlar Salon Şampiyonası</v>
      </c>
      <c r="L26" s="194" t="e">
        <f>#REF!</f>
        <v>#REF!</v>
      </c>
      <c r="M26" s="192" t="s">
        <v>350</v>
      </c>
    </row>
    <row r="27" spans="1:13" s="184" customFormat="1" ht="26.25" customHeight="1">
      <c r="A27" s="186">
        <v>25</v>
      </c>
      <c r="B27" s="196" t="s">
        <v>351</v>
      </c>
      <c r="C27" s="187" t="e">
        <f>#REF!</f>
        <v>#REF!</v>
      </c>
      <c r="D27" s="195" t="e">
        <f>#REF!</f>
        <v>#REF!</v>
      </c>
      <c r="E27" s="195" t="e">
        <f>#REF!</f>
        <v>#REF!</v>
      </c>
      <c r="F27" s="188" t="e">
        <f>#REF!</f>
        <v>#REF!</v>
      </c>
      <c r="G27" s="189" t="e">
        <f>#REF!</f>
        <v>#REF!</v>
      </c>
      <c r="H27" s="188" t="s">
        <v>352</v>
      </c>
      <c r="I27" s="194"/>
      <c r="J27" s="188" t="str">
        <f>'YARIŞMA BİLGİLERİ'!$F$21</f>
        <v>Yıldız Erkekler</v>
      </c>
      <c r="K27" s="191" t="str">
        <f t="shared" si="0"/>
        <v>İSTANBUL-Türkiye Yıldızlar Salon Şampiyonası</v>
      </c>
      <c r="L27" s="194" t="e">
        <f>#REF!</f>
        <v>#REF!</v>
      </c>
      <c r="M27" s="192" t="s">
        <v>350</v>
      </c>
    </row>
    <row r="28" spans="1:13" s="184" customFormat="1" ht="26.25" customHeight="1">
      <c r="A28" s="186">
        <v>26</v>
      </c>
      <c r="B28" s="196" t="s">
        <v>351</v>
      </c>
      <c r="C28" s="187" t="e">
        <f>#REF!</f>
        <v>#REF!</v>
      </c>
      <c r="D28" s="195" t="e">
        <f>#REF!</f>
        <v>#REF!</v>
      </c>
      <c r="E28" s="195" t="e">
        <f>#REF!</f>
        <v>#REF!</v>
      </c>
      <c r="F28" s="188" t="e">
        <f>#REF!</f>
        <v>#REF!</v>
      </c>
      <c r="G28" s="189" t="e">
        <f>#REF!</f>
        <v>#REF!</v>
      </c>
      <c r="H28" s="188" t="s">
        <v>352</v>
      </c>
      <c r="I28" s="194"/>
      <c r="J28" s="188" t="str">
        <f>'YARIŞMA BİLGİLERİ'!$F$21</f>
        <v>Yıldız Erkekler</v>
      </c>
      <c r="K28" s="191" t="str">
        <f t="shared" si="0"/>
        <v>İSTANBUL-Türkiye Yıldızlar Salon Şampiyonası</v>
      </c>
      <c r="L28" s="194" t="e">
        <f>#REF!</f>
        <v>#REF!</v>
      </c>
      <c r="M28" s="192" t="s">
        <v>350</v>
      </c>
    </row>
    <row r="29" spans="1:13" s="184" customFormat="1" ht="26.25" customHeight="1">
      <c r="A29" s="186">
        <v>27</v>
      </c>
      <c r="B29" s="196" t="s">
        <v>351</v>
      </c>
      <c r="C29" s="187" t="e">
        <f>#REF!</f>
        <v>#REF!</v>
      </c>
      <c r="D29" s="195" t="e">
        <f>#REF!</f>
        <v>#REF!</v>
      </c>
      <c r="E29" s="195" t="e">
        <f>#REF!</f>
        <v>#REF!</v>
      </c>
      <c r="F29" s="188" t="e">
        <f>#REF!</f>
        <v>#REF!</v>
      </c>
      <c r="G29" s="189" t="e">
        <f>#REF!</f>
        <v>#REF!</v>
      </c>
      <c r="H29" s="188" t="s">
        <v>352</v>
      </c>
      <c r="I29" s="194"/>
      <c r="J29" s="188" t="str">
        <f>'YARIŞMA BİLGİLERİ'!$F$21</f>
        <v>Yıldız Erkekler</v>
      </c>
      <c r="K29" s="191" t="str">
        <f t="shared" si="0"/>
        <v>İSTANBUL-Türkiye Yıldızlar Salon Şampiyonası</v>
      </c>
      <c r="L29" s="194" t="e">
        <f>#REF!</f>
        <v>#REF!</v>
      </c>
      <c r="M29" s="192" t="s">
        <v>350</v>
      </c>
    </row>
    <row r="30" spans="1:13" s="184" customFormat="1" ht="26.25" customHeight="1">
      <c r="A30" s="186">
        <v>28</v>
      </c>
      <c r="B30" s="196" t="s">
        <v>351</v>
      </c>
      <c r="C30" s="187" t="e">
        <f>#REF!</f>
        <v>#REF!</v>
      </c>
      <c r="D30" s="195" t="e">
        <f>#REF!</f>
        <v>#REF!</v>
      </c>
      <c r="E30" s="195" t="e">
        <f>#REF!</f>
        <v>#REF!</v>
      </c>
      <c r="F30" s="188" t="e">
        <f>#REF!</f>
        <v>#REF!</v>
      </c>
      <c r="G30" s="189" t="e">
        <f>#REF!</f>
        <v>#REF!</v>
      </c>
      <c r="H30" s="188" t="s">
        <v>352</v>
      </c>
      <c r="I30" s="194"/>
      <c r="J30" s="188" t="str">
        <f>'YARIŞMA BİLGİLERİ'!$F$21</f>
        <v>Yıldız Erkekler</v>
      </c>
      <c r="K30" s="191" t="str">
        <f t="shared" si="0"/>
        <v>İSTANBUL-Türkiye Yıldızlar Salon Şampiyonası</v>
      </c>
      <c r="L30" s="194" t="e">
        <f>#REF!</f>
        <v>#REF!</v>
      </c>
      <c r="M30" s="192" t="s">
        <v>350</v>
      </c>
    </row>
    <row r="31" spans="1:13" s="184" customFormat="1" ht="26.25" customHeight="1">
      <c r="A31" s="186">
        <v>29</v>
      </c>
      <c r="B31" s="196" t="s">
        <v>351</v>
      </c>
      <c r="C31" s="187" t="e">
        <f>#REF!</f>
        <v>#REF!</v>
      </c>
      <c r="D31" s="195" t="e">
        <f>#REF!</f>
        <v>#REF!</v>
      </c>
      <c r="E31" s="195" t="e">
        <f>#REF!</f>
        <v>#REF!</v>
      </c>
      <c r="F31" s="188" t="e">
        <f>#REF!</f>
        <v>#REF!</v>
      </c>
      <c r="G31" s="189" t="e">
        <f>#REF!</f>
        <v>#REF!</v>
      </c>
      <c r="H31" s="188" t="s">
        <v>352</v>
      </c>
      <c r="I31" s="194"/>
      <c r="J31" s="188" t="str">
        <f>'YARIŞMA BİLGİLERİ'!$F$21</f>
        <v>Yıldız Erkekler</v>
      </c>
      <c r="K31" s="191" t="str">
        <f t="shared" si="0"/>
        <v>İSTANBUL-Türkiye Yıldızlar Salon Şampiyonası</v>
      </c>
      <c r="L31" s="194" t="e">
        <f>#REF!</f>
        <v>#REF!</v>
      </c>
      <c r="M31" s="192" t="s">
        <v>350</v>
      </c>
    </row>
    <row r="32" spans="1:13" s="184" customFormat="1" ht="26.25" customHeight="1">
      <c r="A32" s="186">
        <v>30</v>
      </c>
      <c r="B32" s="196" t="s">
        <v>351</v>
      </c>
      <c r="C32" s="187" t="e">
        <f>#REF!</f>
        <v>#REF!</v>
      </c>
      <c r="D32" s="195" t="e">
        <f>#REF!</f>
        <v>#REF!</v>
      </c>
      <c r="E32" s="195" t="e">
        <f>#REF!</f>
        <v>#REF!</v>
      </c>
      <c r="F32" s="188" t="e">
        <f>#REF!</f>
        <v>#REF!</v>
      </c>
      <c r="G32" s="189" t="e">
        <f>#REF!</f>
        <v>#REF!</v>
      </c>
      <c r="H32" s="188" t="s">
        <v>352</v>
      </c>
      <c r="I32" s="194"/>
      <c r="J32" s="188" t="str">
        <f>'YARIŞMA BİLGİLERİ'!$F$21</f>
        <v>Yıldız Erkekler</v>
      </c>
      <c r="K32" s="191" t="str">
        <f t="shared" si="0"/>
        <v>İSTANBUL-Türkiye Yıldızlar Salon Şampiyonası</v>
      </c>
      <c r="L32" s="194" t="e">
        <f>#REF!</f>
        <v>#REF!</v>
      </c>
      <c r="M32" s="192" t="s">
        <v>350</v>
      </c>
    </row>
    <row r="33" spans="1:13" s="184" customFormat="1" ht="26.25" customHeight="1">
      <c r="A33" s="186">
        <v>31</v>
      </c>
      <c r="B33" s="196" t="s">
        <v>351</v>
      </c>
      <c r="C33" s="187" t="e">
        <f>#REF!</f>
        <v>#REF!</v>
      </c>
      <c r="D33" s="195" t="e">
        <f>#REF!</f>
        <v>#REF!</v>
      </c>
      <c r="E33" s="195" t="e">
        <f>#REF!</f>
        <v>#REF!</v>
      </c>
      <c r="F33" s="188" t="e">
        <f>#REF!</f>
        <v>#REF!</v>
      </c>
      <c r="G33" s="189" t="e">
        <f>#REF!</f>
        <v>#REF!</v>
      </c>
      <c r="H33" s="188" t="s">
        <v>352</v>
      </c>
      <c r="I33" s="194"/>
      <c r="J33" s="188" t="str">
        <f>'YARIŞMA BİLGİLERİ'!$F$21</f>
        <v>Yıldız Erkekler</v>
      </c>
      <c r="K33" s="191" t="str">
        <f t="shared" si="0"/>
        <v>İSTANBUL-Türkiye Yıldızlar Salon Şampiyonası</v>
      </c>
      <c r="L33" s="194" t="e">
        <f>#REF!</f>
        <v>#REF!</v>
      </c>
      <c r="M33" s="192" t="s">
        <v>350</v>
      </c>
    </row>
    <row r="34" spans="1:13" s="184" customFormat="1" ht="26.25" customHeight="1">
      <c r="A34" s="186">
        <v>32</v>
      </c>
      <c r="B34" s="196" t="s">
        <v>351</v>
      </c>
      <c r="C34" s="187" t="e">
        <f>#REF!</f>
        <v>#REF!</v>
      </c>
      <c r="D34" s="195" t="e">
        <f>#REF!</f>
        <v>#REF!</v>
      </c>
      <c r="E34" s="195" t="e">
        <f>#REF!</f>
        <v>#REF!</v>
      </c>
      <c r="F34" s="188" t="e">
        <f>#REF!</f>
        <v>#REF!</v>
      </c>
      <c r="G34" s="189" t="e">
        <f>#REF!</f>
        <v>#REF!</v>
      </c>
      <c r="H34" s="188" t="s">
        <v>352</v>
      </c>
      <c r="I34" s="194"/>
      <c r="J34" s="188" t="str">
        <f>'YARIŞMA BİLGİLERİ'!$F$21</f>
        <v>Yıldız Erkekler</v>
      </c>
      <c r="K34" s="191" t="str">
        <f t="shared" si="0"/>
        <v>İSTANBUL-Türkiye Yıldızlar Salon Şampiyonası</v>
      </c>
      <c r="L34" s="194" t="e">
        <f>#REF!</f>
        <v>#REF!</v>
      </c>
      <c r="M34" s="192" t="s">
        <v>350</v>
      </c>
    </row>
    <row r="35" spans="1:13" s="184" customFormat="1" ht="26.25" customHeight="1">
      <c r="A35" s="186">
        <v>33</v>
      </c>
      <c r="B35" s="196" t="s">
        <v>351</v>
      </c>
      <c r="C35" s="187" t="e">
        <f>#REF!</f>
        <v>#REF!</v>
      </c>
      <c r="D35" s="195" t="e">
        <f>#REF!</f>
        <v>#REF!</v>
      </c>
      <c r="E35" s="195" t="e">
        <f>#REF!</f>
        <v>#REF!</v>
      </c>
      <c r="F35" s="188" t="e">
        <f>#REF!</f>
        <v>#REF!</v>
      </c>
      <c r="G35" s="189" t="e">
        <f>#REF!</f>
        <v>#REF!</v>
      </c>
      <c r="H35" s="188" t="s">
        <v>352</v>
      </c>
      <c r="I35" s="194"/>
      <c r="J35" s="188" t="str">
        <f>'YARIŞMA BİLGİLERİ'!$F$21</f>
        <v>Yıldız Erkekler</v>
      </c>
      <c r="K35" s="191" t="str">
        <f aca="true" t="shared" si="1" ref="K35:K66">CONCATENATE(K$1,"-",A$1)</f>
        <v>İSTANBUL-Türkiye Yıldızlar Salon Şampiyonası</v>
      </c>
      <c r="L35" s="194" t="e">
        <f>#REF!</f>
        <v>#REF!</v>
      </c>
      <c r="M35" s="192" t="s">
        <v>350</v>
      </c>
    </row>
    <row r="36" spans="1:13" s="184" customFormat="1" ht="26.25" customHeight="1">
      <c r="A36" s="186">
        <v>34</v>
      </c>
      <c r="B36" s="196" t="s">
        <v>351</v>
      </c>
      <c r="C36" s="187" t="e">
        <f>#REF!</f>
        <v>#REF!</v>
      </c>
      <c r="D36" s="195" t="e">
        <f>#REF!</f>
        <v>#REF!</v>
      </c>
      <c r="E36" s="195" t="e">
        <f>#REF!</f>
        <v>#REF!</v>
      </c>
      <c r="F36" s="188" t="e">
        <f>#REF!</f>
        <v>#REF!</v>
      </c>
      <c r="G36" s="189" t="e">
        <f>#REF!</f>
        <v>#REF!</v>
      </c>
      <c r="H36" s="188" t="s">
        <v>352</v>
      </c>
      <c r="I36" s="194"/>
      <c r="J36" s="188" t="str">
        <f>'YARIŞMA BİLGİLERİ'!$F$21</f>
        <v>Yıldız Erkekler</v>
      </c>
      <c r="K36" s="191" t="str">
        <f t="shared" si="1"/>
        <v>İSTANBUL-Türkiye Yıldızlar Salon Şampiyonası</v>
      </c>
      <c r="L36" s="194" t="e">
        <f>#REF!</f>
        <v>#REF!</v>
      </c>
      <c r="M36" s="192" t="s">
        <v>350</v>
      </c>
    </row>
    <row r="37" spans="1:13" s="184" customFormat="1" ht="26.25" customHeight="1">
      <c r="A37" s="186">
        <v>35</v>
      </c>
      <c r="B37" s="196" t="s">
        <v>351</v>
      </c>
      <c r="C37" s="187" t="e">
        <f>#REF!</f>
        <v>#REF!</v>
      </c>
      <c r="D37" s="195" t="e">
        <f>#REF!</f>
        <v>#REF!</v>
      </c>
      <c r="E37" s="195" t="e">
        <f>#REF!</f>
        <v>#REF!</v>
      </c>
      <c r="F37" s="188" t="e">
        <f>#REF!</f>
        <v>#REF!</v>
      </c>
      <c r="G37" s="189" t="e">
        <f>#REF!</f>
        <v>#REF!</v>
      </c>
      <c r="H37" s="188" t="s">
        <v>352</v>
      </c>
      <c r="I37" s="194"/>
      <c r="J37" s="188" t="str">
        <f>'YARIŞMA BİLGİLERİ'!$F$21</f>
        <v>Yıldız Erkekler</v>
      </c>
      <c r="K37" s="191" t="str">
        <f t="shared" si="1"/>
        <v>İSTANBUL-Türkiye Yıldızlar Salon Şampiyonası</v>
      </c>
      <c r="L37" s="194" t="e">
        <f>#REF!</f>
        <v>#REF!</v>
      </c>
      <c r="M37" s="192" t="s">
        <v>350</v>
      </c>
    </row>
    <row r="38" spans="1:13" s="184" customFormat="1" ht="26.25" customHeight="1">
      <c r="A38" s="186">
        <v>36</v>
      </c>
      <c r="B38" s="196" t="s">
        <v>351</v>
      </c>
      <c r="C38" s="187" t="e">
        <f>#REF!</f>
        <v>#REF!</v>
      </c>
      <c r="D38" s="195" t="e">
        <f>#REF!</f>
        <v>#REF!</v>
      </c>
      <c r="E38" s="195" t="e">
        <f>#REF!</f>
        <v>#REF!</v>
      </c>
      <c r="F38" s="188" t="e">
        <f>#REF!</f>
        <v>#REF!</v>
      </c>
      <c r="G38" s="189" t="e">
        <f>#REF!</f>
        <v>#REF!</v>
      </c>
      <c r="H38" s="188" t="s">
        <v>352</v>
      </c>
      <c r="I38" s="194"/>
      <c r="J38" s="188" t="str">
        <f>'YARIŞMA BİLGİLERİ'!$F$21</f>
        <v>Yıldız Erkekler</v>
      </c>
      <c r="K38" s="191" t="str">
        <f t="shared" si="1"/>
        <v>İSTANBUL-Türkiye Yıldızlar Salon Şampiyonası</v>
      </c>
      <c r="L38" s="194" t="e">
        <f>#REF!</f>
        <v>#REF!</v>
      </c>
      <c r="M38" s="192" t="s">
        <v>350</v>
      </c>
    </row>
    <row r="39" spans="1:13" s="184" customFormat="1" ht="26.25" customHeight="1">
      <c r="A39" s="186">
        <v>37</v>
      </c>
      <c r="B39" s="196" t="s">
        <v>351</v>
      </c>
      <c r="C39" s="187" t="e">
        <f>#REF!</f>
        <v>#REF!</v>
      </c>
      <c r="D39" s="195" t="e">
        <f>#REF!</f>
        <v>#REF!</v>
      </c>
      <c r="E39" s="195" t="e">
        <f>#REF!</f>
        <v>#REF!</v>
      </c>
      <c r="F39" s="188" t="e">
        <f>#REF!</f>
        <v>#REF!</v>
      </c>
      <c r="G39" s="189" t="e">
        <f>#REF!</f>
        <v>#REF!</v>
      </c>
      <c r="H39" s="188" t="s">
        <v>352</v>
      </c>
      <c r="I39" s="194"/>
      <c r="J39" s="188" t="str">
        <f>'YARIŞMA BİLGİLERİ'!$F$21</f>
        <v>Yıldız Erkekler</v>
      </c>
      <c r="K39" s="191" t="str">
        <f t="shared" si="1"/>
        <v>İSTANBUL-Türkiye Yıldızlar Salon Şampiyonası</v>
      </c>
      <c r="L39" s="194" t="e">
        <f>#REF!</f>
        <v>#REF!</v>
      </c>
      <c r="M39" s="192" t="s">
        <v>350</v>
      </c>
    </row>
    <row r="40" spans="1:13" s="184" customFormat="1" ht="26.25" customHeight="1">
      <c r="A40" s="186">
        <v>38</v>
      </c>
      <c r="B40" s="196" t="s">
        <v>351</v>
      </c>
      <c r="C40" s="187" t="e">
        <f>#REF!</f>
        <v>#REF!</v>
      </c>
      <c r="D40" s="195" t="e">
        <f>#REF!</f>
        <v>#REF!</v>
      </c>
      <c r="E40" s="195" t="e">
        <f>#REF!</f>
        <v>#REF!</v>
      </c>
      <c r="F40" s="188" t="e">
        <f>#REF!</f>
        <v>#REF!</v>
      </c>
      <c r="G40" s="189" t="e">
        <f>#REF!</f>
        <v>#REF!</v>
      </c>
      <c r="H40" s="188" t="s">
        <v>352</v>
      </c>
      <c r="I40" s="194"/>
      <c r="J40" s="188" t="str">
        <f>'YARIŞMA BİLGİLERİ'!$F$21</f>
        <v>Yıldız Erkekler</v>
      </c>
      <c r="K40" s="191" t="str">
        <f t="shared" si="1"/>
        <v>İSTANBUL-Türkiye Yıldızlar Salon Şampiyonası</v>
      </c>
      <c r="L40" s="194" t="e">
        <f>#REF!</f>
        <v>#REF!</v>
      </c>
      <c r="M40" s="192" t="s">
        <v>350</v>
      </c>
    </row>
    <row r="41" spans="1:13" s="184" customFormat="1" ht="26.25" customHeight="1">
      <c r="A41" s="186">
        <v>39</v>
      </c>
      <c r="B41" s="196" t="s">
        <v>351</v>
      </c>
      <c r="C41" s="187" t="e">
        <f>#REF!</f>
        <v>#REF!</v>
      </c>
      <c r="D41" s="195" t="e">
        <f>#REF!</f>
        <v>#REF!</v>
      </c>
      <c r="E41" s="195" t="e">
        <f>#REF!</f>
        <v>#REF!</v>
      </c>
      <c r="F41" s="188" t="e">
        <f>#REF!</f>
        <v>#REF!</v>
      </c>
      <c r="G41" s="189" t="e">
        <f>#REF!</f>
        <v>#REF!</v>
      </c>
      <c r="H41" s="188" t="s">
        <v>352</v>
      </c>
      <c r="I41" s="194"/>
      <c r="J41" s="188" t="str">
        <f>'YARIŞMA BİLGİLERİ'!$F$21</f>
        <v>Yıldız Erkekler</v>
      </c>
      <c r="K41" s="191" t="str">
        <f t="shared" si="1"/>
        <v>İSTANBUL-Türkiye Yıldızlar Salon Şampiyonası</v>
      </c>
      <c r="L41" s="194" t="e">
        <f>#REF!</f>
        <v>#REF!</v>
      </c>
      <c r="M41" s="192" t="s">
        <v>350</v>
      </c>
    </row>
    <row r="42" spans="1:13" s="184" customFormat="1" ht="26.25" customHeight="1">
      <c r="A42" s="186">
        <v>40</v>
      </c>
      <c r="B42" s="196" t="s">
        <v>351</v>
      </c>
      <c r="C42" s="187" t="e">
        <f>#REF!</f>
        <v>#REF!</v>
      </c>
      <c r="D42" s="195" t="e">
        <f>#REF!</f>
        <v>#REF!</v>
      </c>
      <c r="E42" s="195" t="e">
        <f>#REF!</f>
        <v>#REF!</v>
      </c>
      <c r="F42" s="188" t="e">
        <f>#REF!</f>
        <v>#REF!</v>
      </c>
      <c r="G42" s="189" t="e">
        <f>#REF!</f>
        <v>#REF!</v>
      </c>
      <c r="H42" s="188" t="s">
        <v>352</v>
      </c>
      <c r="I42" s="194"/>
      <c r="J42" s="188" t="str">
        <f>'YARIŞMA BİLGİLERİ'!$F$21</f>
        <v>Yıldız Erkekler</v>
      </c>
      <c r="K42" s="191" t="str">
        <f t="shared" si="1"/>
        <v>İSTANBUL-Türkiye Yıldızlar Salon Şampiyonası</v>
      </c>
      <c r="L42" s="194" t="e">
        <f>#REF!</f>
        <v>#REF!</v>
      </c>
      <c r="M42" s="192" t="s">
        <v>350</v>
      </c>
    </row>
    <row r="43" spans="1:13" s="184" customFormat="1" ht="26.25" customHeight="1">
      <c r="A43" s="186">
        <v>41</v>
      </c>
      <c r="B43" s="196" t="s">
        <v>351</v>
      </c>
      <c r="C43" s="187" t="e">
        <f>#REF!</f>
        <v>#REF!</v>
      </c>
      <c r="D43" s="195" t="e">
        <f>#REF!</f>
        <v>#REF!</v>
      </c>
      <c r="E43" s="195" t="e">
        <f>#REF!</f>
        <v>#REF!</v>
      </c>
      <c r="F43" s="188" t="e">
        <f>#REF!</f>
        <v>#REF!</v>
      </c>
      <c r="G43" s="189" t="e">
        <f>#REF!</f>
        <v>#REF!</v>
      </c>
      <c r="H43" s="188" t="s">
        <v>352</v>
      </c>
      <c r="I43" s="194"/>
      <c r="J43" s="188" t="str">
        <f>'YARIŞMA BİLGİLERİ'!$F$21</f>
        <v>Yıldız Erkekler</v>
      </c>
      <c r="K43" s="191" t="str">
        <f t="shared" si="1"/>
        <v>İSTANBUL-Türkiye Yıldızlar Salon Şampiyonası</v>
      </c>
      <c r="L43" s="194" t="e">
        <f>#REF!</f>
        <v>#REF!</v>
      </c>
      <c r="M43" s="192" t="s">
        <v>350</v>
      </c>
    </row>
    <row r="44" spans="1:13" s="184" customFormat="1" ht="26.25" customHeight="1">
      <c r="A44" s="186">
        <v>42</v>
      </c>
      <c r="B44" s="196" t="s">
        <v>351</v>
      </c>
      <c r="C44" s="187" t="e">
        <f>#REF!</f>
        <v>#REF!</v>
      </c>
      <c r="D44" s="195" t="e">
        <f>#REF!</f>
        <v>#REF!</v>
      </c>
      <c r="E44" s="195" t="e">
        <f>#REF!</f>
        <v>#REF!</v>
      </c>
      <c r="F44" s="188" t="e">
        <f>#REF!</f>
        <v>#REF!</v>
      </c>
      <c r="G44" s="189" t="e">
        <f>#REF!</f>
        <v>#REF!</v>
      </c>
      <c r="H44" s="188" t="s">
        <v>352</v>
      </c>
      <c r="I44" s="194"/>
      <c r="J44" s="188" t="str">
        <f>'YARIŞMA BİLGİLERİ'!$F$21</f>
        <v>Yıldız Erkekler</v>
      </c>
      <c r="K44" s="191" t="str">
        <f t="shared" si="1"/>
        <v>İSTANBUL-Türkiye Yıldızlar Salon Şampiyonası</v>
      </c>
      <c r="L44" s="194" t="e">
        <f>#REF!</f>
        <v>#REF!</v>
      </c>
      <c r="M44" s="192" t="s">
        <v>350</v>
      </c>
    </row>
    <row r="45" spans="1:13" s="184" customFormat="1" ht="26.25" customHeight="1">
      <c r="A45" s="186">
        <v>43</v>
      </c>
      <c r="B45" s="196" t="s">
        <v>351</v>
      </c>
      <c r="C45" s="187" t="e">
        <f>#REF!</f>
        <v>#REF!</v>
      </c>
      <c r="D45" s="195" t="e">
        <f>#REF!</f>
        <v>#REF!</v>
      </c>
      <c r="E45" s="195" t="e">
        <f>#REF!</f>
        <v>#REF!</v>
      </c>
      <c r="F45" s="188" t="e">
        <f>#REF!</f>
        <v>#REF!</v>
      </c>
      <c r="G45" s="189" t="e">
        <f>#REF!</f>
        <v>#REF!</v>
      </c>
      <c r="H45" s="188" t="s">
        <v>352</v>
      </c>
      <c r="I45" s="194"/>
      <c r="J45" s="188" t="str">
        <f>'YARIŞMA BİLGİLERİ'!$F$21</f>
        <v>Yıldız Erkekler</v>
      </c>
      <c r="K45" s="191" t="str">
        <f t="shared" si="1"/>
        <v>İSTANBUL-Türkiye Yıldızlar Salon Şampiyonası</v>
      </c>
      <c r="L45" s="194" t="e">
        <f>#REF!</f>
        <v>#REF!</v>
      </c>
      <c r="M45" s="192" t="s">
        <v>350</v>
      </c>
    </row>
    <row r="46" spans="1:13" s="184" customFormat="1" ht="26.25" customHeight="1">
      <c r="A46" s="186">
        <v>44</v>
      </c>
      <c r="B46" s="196" t="s">
        <v>351</v>
      </c>
      <c r="C46" s="187" t="e">
        <f>#REF!</f>
        <v>#REF!</v>
      </c>
      <c r="D46" s="195" t="e">
        <f>#REF!</f>
        <v>#REF!</v>
      </c>
      <c r="E46" s="195" t="e">
        <f>#REF!</f>
        <v>#REF!</v>
      </c>
      <c r="F46" s="188" t="e">
        <f>#REF!</f>
        <v>#REF!</v>
      </c>
      <c r="G46" s="189" t="e">
        <f>#REF!</f>
        <v>#REF!</v>
      </c>
      <c r="H46" s="188" t="s">
        <v>352</v>
      </c>
      <c r="I46" s="194"/>
      <c r="J46" s="188" t="str">
        <f>'YARIŞMA BİLGİLERİ'!$F$21</f>
        <v>Yıldız Erkekler</v>
      </c>
      <c r="K46" s="191" t="str">
        <f t="shared" si="1"/>
        <v>İSTANBUL-Türkiye Yıldızlar Salon Şampiyonası</v>
      </c>
      <c r="L46" s="194" t="e">
        <f>#REF!</f>
        <v>#REF!</v>
      </c>
      <c r="M46" s="192" t="s">
        <v>350</v>
      </c>
    </row>
    <row r="47" spans="1:13" s="184" customFormat="1" ht="26.25" customHeight="1">
      <c r="A47" s="186">
        <v>45</v>
      </c>
      <c r="B47" s="196" t="s">
        <v>351</v>
      </c>
      <c r="C47" s="187" t="e">
        <f>#REF!</f>
        <v>#REF!</v>
      </c>
      <c r="D47" s="195" t="e">
        <f>#REF!</f>
        <v>#REF!</v>
      </c>
      <c r="E47" s="195" t="e">
        <f>#REF!</f>
        <v>#REF!</v>
      </c>
      <c r="F47" s="188" t="e">
        <f>#REF!</f>
        <v>#REF!</v>
      </c>
      <c r="G47" s="189" t="e">
        <f>#REF!</f>
        <v>#REF!</v>
      </c>
      <c r="H47" s="188" t="s">
        <v>352</v>
      </c>
      <c r="I47" s="194"/>
      <c r="J47" s="188" t="str">
        <f>'YARIŞMA BİLGİLERİ'!$F$21</f>
        <v>Yıldız Erkekler</v>
      </c>
      <c r="K47" s="191" t="str">
        <f t="shared" si="1"/>
        <v>İSTANBUL-Türkiye Yıldızlar Salon Şampiyonası</v>
      </c>
      <c r="L47" s="194" t="e">
        <f>#REF!</f>
        <v>#REF!</v>
      </c>
      <c r="M47" s="192" t="s">
        <v>350</v>
      </c>
    </row>
    <row r="48" spans="1:13" s="184" customFormat="1" ht="26.25" customHeight="1">
      <c r="A48" s="186">
        <v>46</v>
      </c>
      <c r="B48" s="196" t="s">
        <v>351</v>
      </c>
      <c r="C48" s="187" t="e">
        <f>#REF!</f>
        <v>#REF!</v>
      </c>
      <c r="D48" s="195" t="e">
        <f>#REF!</f>
        <v>#REF!</v>
      </c>
      <c r="E48" s="195" t="e">
        <f>#REF!</f>
        <v>#REF!</v>
      </c>
      <c r="F48" s="188" t="e">
        <f>#REF!</f>
        <v>#REF!</v>
      </c>
      <c r="G48" s="189" t="e">
        <f>#REF!</f>
        <v>#REF!</v>
      </c>
      <c r="H48" s="188" t="s">
        <v>352</v>
      </c>
      <c r="I48" s="194"/>
      <c r="J48" s="188" t="str">
        <f>'YARIŞMA BİLGİLERİ'!$F$21</f>
        <v>Yıldız Erkekler</v>
      </c>
      <c r="K48" s="191" t="str">
        <f t="shared" si="1"/>
        <v>İSTANBUL-Türkiye Yıldızlar Salon Şampiyonası</v>
      </c>
      <c r="L48" s="194" t="e">
        <f>#REF!</f>
        <v>#REF!</v>
      </c>
      <c r="M48" s="192" t="s">
        <v>350</v>
      </c>
    </row>
    <row r="49" spans="1:13" s="184" customFormat="1" ht="26.25" customHeight="1">
      <c r="A49" s="186">
        <v>47</v>
      </c>
      <c r="B49" s="196" t="s">
        <v>351</v>
      </c>
      <c r="C49" s="187" t="e">
        <f>#REF!</f>
        <v>#REF!</v>
      </c>
      <c r="D49" s="195" t="e">
        <f>#REF!</f>
        <v>#REF!</v>
      </c>
      <c r="E49" s="195" t="e">
        <f>#REF!</f>
        <v>#REF!</v>
      </c>
      <c r="F49" s="188" t="e">
        <f>#REF!</f>
        <v>#REF!</v>
      </c>
      <c r="G49" s="189" t="e">
        <f>#REF!</f>
        <v>#REF!</v>
      </c>
      <c r="H49" s="188" t="s">
        <v>352</v>
      </c>
      <c r="I49" s="194"/>
      <c r="J49" s="188" t="str">
        <f>'YARIŞMA BİLGİLERİ'!$F$21</f>
        <v>Yıldız Erkekler</v>
      </c>
      <c r="K49" s="191" t="str">
        <f t="shared" si="1"/>
        <v>İSTANBUL-Türkiye Yıldızlar Salon Şampiyonası</v>
      </c>
      <c r="L49" s="194" t="e">
        <f>#REF!</f>
        <v>#REF!</v>
      </c>
      <c r="M49" s="192" t="s">
        <v>350</v>
      </c>
    </row>
    <row r="50" spans="1:13" s="184" customFormat="1" ht="26.25" customHeight="1">
      <c r="A50" s="186">
        <v>48</v>
      </c>
      <c r="B50" s="196" t="s">
        <v>351</v>
      </c>
      <c r="C50" s="187" t="e">
        <f>#REF!</f>
        <v>#REF!</v>
      </c>
      <c r="D50" s="195" t="e">
        <f>#REF!</f>
        <v>#REF!</v>
      </c>
      <c r="E50" s="195" t="e">
        <f>#REF!</f>
        <v>#REF!</v>
      </c>
      <c r="F50" s="188" t="e">
        <f>#REF!</f>
        <v>#REF!</v>
      </c>
      <c r="G50" s="189" t="e">
        <f>#REF!</f>
        <v>#REF!</v>
      </c>
      <c r="H50" s="188" t="s">
        <v>352</v>
      </c>
      <c r="I50" s="194"/>
      <c r="J50" s="188" t="str">
        <f>'YARIŞMA BİLGİLERİ'!$F$21</f>
        <v>Yıldız Erkekler</v>
      </c>
      <c r="K50" s="191" t="str">
        <f t="shared" si="1"/>
        <v>İSTANBUL-Türkiye Yıldızlar Salon Şampiyonası</v>
      </c>
      <c r="L50" s="194" t="e">
        <f>#REF!</f>
        <v>#REF!</v>
      </c>
      <c r="M50" s="192" t="s">
        <v>350</v>
      </c>
    </row>
    <row r="51" spans="1:13" s="184" customFormat="1" ht="26.25" customHeight="1">
      <c r="A51" s="186">
        <v>49</v>
      </c>
      <c r="B51" s="196" t="s">
        <v>351</v>
      </c>
      <c r="C51" s="187" t="e">
        <f>#REF!</f>
        <v>#REF!</v>
      </c>
      <c r="D51" s="195" t="e">
        <f>#REF!</f>
        <v>#REF!</v>
      </c>
      <c r="E51" s="195" t="e">
        <f>#REF!</f>
        <v>#REF!</v>
      </c>
      <c r="F51" s="188" t="e">
        <f>#REF!</f>
        <v>#REF!</v>
      </c>
      <c r="G51" s="189" t="e">
        <f>#REF!</f>
        <v>#REF!</v>
      </c>
      <c r="H51" s="188" t="s">
        <v>352</v>
      </c>
      <c r="I51" s="194"/>
      <c r="J51" s="188" t="str">
        <f>'YARIŞMA BİLGİLERİ'!$F$21</f>
        <v>Yıldız Erkekler</v>
      </c>
      <c r="K51" s="191" t="str">
        <f t="shared" si="1"/>
        <v>İSTANBUL-Türkiye Yıldızlar Salon Şampiyonası</v>
      </c>
      <c r="L51" s="194" t="e">
        <f>#REF!</f>
        <v>#REF!</v>
      </c>
      <c r="M51" s="192" t="s">
        <v>350</v>
      </c>
    </row>
    <row r="52" spans="1:13" s="184" customFormat="1" ht="26.25" customHeight="1">
      <c r="A52" s="186">
        <v>50</v>
      </c>
      <c r="B52" s="196" t="s">
        <v>351</v>
      </c>
      <c r="C52" s="187" t="e">
        <f>#REF!</f>
        <v>#REF!</v>
      </c>
      <c r="D52" s="195" t="e">
        <f>#REF!</f>
        <v>#REF!</v>
      </c>
      <c r="E52" s="195" t="e">
        <f>#REF!</f>
        <v>#REF!</v>
      </c>
      <c r="F52" s="188" t="e">
        <f>#REF!</f>
        <v>#REF!</v>
      </c>
      <c r="G52" s="189" t="e">
        <f>#REF!</f>
        <v>#REF!</v>
      </c>
      <c r="H52" s="188" t="s">
        <v>352</v>
      </c>
      <c r="I52" s="194"/>
      <c r="J52" s="188" t="str">
        <f>'YARIŞMA BİLGİLERİ'!$F$21</f>
        <v>Yıldız Erkekler</v>
      </c>
      <c r="K52" s="191" t="str">
        <f t="shared" si="1"/>
        <v>İSTANBUL-Türkiye Yıldızlar Salon Şampiyonası</v>
      </c>
      <c r="L52" s="194" t="e">
        <f>#REF!</f>
        <v>#REF!</v>
      </c>
      <c r="M52" s="192" t="s">
        <v>350</v>
      </c>
    </row>
    <row r="53" spans="1:13" s="184" customFormat="1" ht="26.25" customHeight="1">
      <c r="A53" s="186">
        <v>51</v>
      </c>
      <c r="B53" s="196" t="s">
        <v>351</v>
      </c>
      <c r="C53" s="187" t="e">
        <f>#REF!</f>
        <v>#REF!</v>
      </c>
      <c r="D53" s="195" t="e">
        <f>#REF!</f>
        <v>#REF!</v>
      </c>
      <c r="E53" s="195" t="e">
        <f>#REF!</f>
        <v>#REF!</v>
      </c>
      <c r="F53" s="188" t="e">
        <f>#REF!</f>
        <v>#REF!</v>
      </c>
      <c r="G53" s="189" t="e">
        <f>#REF!</f>
        <v>#REF!</v>
      </c>
      <c r="H53" s="188" t="s">
        <v>352</v>
      </c>
      <c r="I53" s="194"/>
      <c r="J53" s="188" t="str">
        <f>'YARIŞMA BİLGİLERİ'!$F$21</f>
        <v>Yıldız Erkekler</v>
      </c>
      <c r="K53" s="191" t="str">
        <f t="shared" si="1"/>
        <v>İSTANBUL-Türkiye Yıldızlar Salon Şampiyonası</v>
      </c>
      <c r="L53" s="194" t="e">
        <f>#REF!</f>
        <v>#REF!</v>
      </c>
      <c r="M53" s="192" t="s">
        <v>350</v>
      </c>
    </row>
    <row r="54" spans="1:13" s="184" customFormat="1" ht="26.25" customHeight="1">
      <c r="A54" s="186">
        <v>52</v>
      </c>
      <c r="B54" s="196" t="s">
        <v>351</v>
      </c>
      <c r="C54" s="187" t="e">
        <f>#REF!</f>
        <v>#REF!</v>
      </c>
      <c r="D54" s="195" t="e">
        <f>#REF!</f>
        <v>#REF!</v>
      </c>
      <c r="E54" s="195" t="e">
        <f>#REF!</f>
        <v>#REF!</v>
      </c>
      <c r="F54" s="188" t="e">
        <f>#REF!</f>
        <v>#REF!</v>
      </c>
      <c r="G54" s="189" t="e">
        <f>#REF!</f>
        <v>#REF!</v>
      </c>
      <c r="H54" s="188" t="s">
        <v>352</v>
      </c>
      <c r="I54" s="194"/>
      <c r="J54" s="188" t="str">
        <f>'YARIŞMA BİLGİLERİ'!$F$21</f>
        <v>Yıldız Erkekler</v>
      </c>
      <c r="K54" s="191" t="str">
        <f t="shared" si="1"/>
        <v>İSTANBUL-Türkiye Yıldızlar Salon Şampiyonası</v>
      </c>
      <c r="L54" s="194" t="e">
        <f>#REF!</f>
        <v>#REF!</v>
      </c>
      <c r="M54" s="192" t="s">
        <v>350</v>
      </c>
    </row>
    <row r="55" spans="1:13" s="184" customFormat="1" ht="26.25" customHeight="1">
      <c r="A55" s="186">
        <v>53</v>
      </c>
      <c r="B55" s="196" t="s">
        <v>351</v>
      </c>
      <c r="C55" s="187" t="e">
        <f>#REF!</f>
        <v>#REF!</v>
      </c>
      <c r="D55" s="195" t="e">
        <f>#REF!</f>
        <v>#REF!</v>
      </c>
      <c r="E55" s="195" t="e">
        <f>#REF!</f>
        <v>#REF!</v>
      </c>
      <c r="F55" s="188" t="e">
        <f>#REF!</f>
        <v>#REF!</v>
      </c>
      <c r="G55" s="189" t="e">
        <f>#REF!</f>
        <v>#REF!</v>
      </c>
      <c r="H55" s="188" t="s">
        <v>352</v>
      </c>
      <c r="I55" s="194"/>
      <c r="J55" s="188" t="str">
        <f>'YARIŞMA BİLGİLERİ'!$F$21</f>
        <v>Yıldız Erkekler</v>
      </c>
      <c r="K55" s="191" t="str">
        <f t="shared" si="1"/>
        <v>İSTANBUL-Türkiye Yıldızlar Salon Şampiyonası</v>
      </c>
      <c r="L55" s="194" t="e">
        <f>#REF!</f>
        <v>#REF!</v>
      </c>
      <c r="M55" s="192" t="s">
        <v>350</v>
      </c>
    </row>
    <row r="56" spans="1:13" s="184" customFormat="1" ht="26.25" customHeight="1">
      <c r="A56" s="186">
        <v>54</v>
      </c>
      <c r="B56" s="196" t="s">
        <v>351</v>
      </c>
      <c r="C56" s="187" t="e">
        <f>#REF!</f>
        <v>#REF!</v>
      </c>
      <c r="D56" s="195" t="e">
        <f>#REF!</f>
        <v>#REF!</v>
      </c>
      <c r="E56" s="195" t="e">
        <f>#REF!</f>
        <v>#REF!</v>
      </c>
      <c r="F56" s="188" t="e">
        <f>#REF!</f>
        <v>#REF!</v>
      </c>
      <c r="G56" s="189" t="e">
        <f>#REF!</f>
        <v>#REF!</v>
      </c>
      <c r="H56" s="188" t="s">
        <v>352</v>
      </c>
      <c r="I56" s="194"/>
      <c r="J56" s="188" t="str">
        <f>'YARIŞMA BİLGİLERİ'!$F$21</f>
        <v>Yıldız Erkekler</v>
      </c>
      <c r="K56" s="191" t="str">
        <f t="shared" si="1"/>
        <v>İSTANBUL-Türkiye Yıldızlar Salon Şampiyonası</v>
      </c>
      <c r="L56" s="194" t="e">
        <f>#REF!</f>
        <v>#REF!</v>
      </c>
      <c r="M56" s="192" t="s">
        <v>350</v>
      </c>
    </row>
    <row r="57" spans="1:13" s="184" customFormat="1" ht="26.25" customHeight="1">
      <c r="A57" s="186">
        <v>55</v>
      </c>
      <c r="B57" s="196" t="s">
        <v>351</v>
      </c>
      <c r="C57" s="187" t="e">
        <f>#REF!</f>
        <v>#REF!</v>
      </c>
      <c r="D57" s="195" t="e">
        <f>#REF!</f>
        <v>#REF!</v>
      </c>
      <c r="E57" s="195" t="e">
        <f>#REF!</f>
        <v>#REF!</v>
      </c>
      <c r="F57" s="188" t="e">
        <f>#REF!</f>
        <v>#REF!</v>
      </c>
      <c r="G57" s="189" t="e">
        <f>#REF!</f>
        <v>#REF!</v>
      </c>
      <c r="H57" s="188" t="s">
        <v>352</v>
      </c>
      <c r="I57" s="194"/>
      <c r="J57" s="188" t="str">
        <f>'YARIŞMA BİLGİLERİ'!$F$21</f>
        <v>Yıldız Erkekler</v>
      </c>
      <c r="K57" s="191" t="str">
        <f t="shared" si="1"/>
        <v>İSTANBUL-Türkiye Yıldızlar Salon Şampiyonası</v>
      </c>
      <c r="L57" s="194" t="e">
        <f>#REF!</f>
        <v>#REF!</v>
      </c>
      <c r="M57" s="192" t="s">
        <v>350</v>
      </c>
    </row>
    <row r="58" spans="1:13" s="184" customFormat="1" ht="26.25" customHeight="1">
      <c r="A58" s="186">
        <v>56</v>
      </c>
      <c r="B58" s="196" t="s">
        <v>351</v>
      </c>
      <c r="C58" s="187" t="e">
        <f>#REF!</f>
        <v>#REF!</v>
      </c>
      <c r="D58" s="195" t="e">
        <f>#REF!</f>
        <v>#REF!</v>
      </c>
      <c r="E58" s="195" t="e">
        <f>#REF!</f>
        <v>#REF!</v>
      </c>
      <c r="F58" s="188" t="e">
        <f>#REF!</f>
        <v>#REF!</v>
      </c>
      <c r="G58" s="189" t="e">
        <f>#REF!</f>
        <v>#REF!</v>
      </c>
      <c r="H58" s="188" t="s">
        <v>352</v>
      </c>
      <c r="I58" s="194"/>
      <c r="J58" s="188" t="str">
        <f>'YARIŞMA BİLGİLERİ'!$F$21</f>
        <v>Yıldız Erkekler</v>
      </c>
      <c r="K58" s="191" t="str">
        <f t="shared" si="1"/>
        <v>İSTANBUL-Türkiye Yıldızlar Salon Şampiyonası</v>
      </c>
      <c r="L58" s="194" t="e">
        <f>#REF!</f>
        <v>#REF!</v>
      </c>
      <c r="M58" s="192" t="s">
        <v>350</v>
      </c>
    </row>
    <row r="59" spans="1:13" s="184" customFormat="1" ht="26.25" customHeight="1">
      <c r="A59" s="186">
        <v>57</v>
      </c>
      <c r="B59" s="196" t="s">
        <v>351</v>
      </c>
      <c r="C59" s="187" t="e">
        <f>#REF!</f>
        <v>#REF!</v>
      </c>
      <c r="D59" s="195" t="e">
        <f>#REF!</f>
        <v>#REF!</v>
      </c>
      <c r="E59" s="195" t="e">
        <f>#REF!</f>
        <v>#REF!</v>
      </c>
      <c r="F59" s="188" t="e">
        <f>#REF!</f>
        <v>#REF!</v>
      </c>
      <c r="G59" s="189" t="e">
        <f>#REF!</f>
        <v>#REF!</v>
      </c>
      <c r="H59" s="188" t="s">
        <v>352</v>
      </c>
      <c r="I59" s="194"/>
      <c r="J59" s="188" t="str">
        <f>'YARIŞMA BİLGİLERİ'!$F$21</f>
        <v>Yıldız Erkekler</v>
      </c>
      <c r="K59" s="191" t="str">
        <f t="shared" si="1"/>
        <v>İSTANBUL-Türkiye Yıldızlar Salon Şampiyonası</v>
      </c>
      <c r="L59" s="194" t="e">
        <f>#REF!</f>
        <v>#REF!</v>
      </c>
      <c r="M59" s="192" t="s">
        <v>350</v>
      </c>
    </row>
    <row r="60" spans="1:13" s="184" customFormat="1" ht="26.25" customHeight="1">
      <c r="A60" s="186">
        <v>58</v>
      </c>
      <c r="B60" s="196" t="s">
        <v>351</v>
      </c>
      <c r="C60" s="187" t="e">
        <f>#REF!</f>
        <v>#REF!</v>
      </c>
      <c r="D60" s="195" t="e">
        <f>#REF!</f>
        <v>#REF!</v>
      </c>
      <c r="E60" s="195" t="e">
        <f>#REF!</f>
        <v>#REF!</v>
      </c>
      <c r="F60" s="188" t="e">
        <f>#REF!</f>
        <v>#REF!</v>
      </c>
      <c r="G60" s="189" t="e">
        <f>#REF!</f>
        <v>#REF!</v>
      </c>
      <c r="H60" s="188" t="s">
        <v>352</v>
      </c>
      <c r="I60" s="194"/>
      <c r="J60" s="188" t="str">
        <f>'YARIŞMA BİLGİLERİ'!$F$21</f>
        <v>Yıldız Erkekler</v>
      </c>
      <c r="K60" s="191" t="str">
        <f t="shared" si="1"/>
        <v>İSTANBUL-Türkiye Yıldızlar Salon Şampiyonası</v>
      </c>
      <c r="L60" s="194" t="e">
        <f>#REF!</f>
        <v>#REF!</v>
      </c>
      <c r="M60" s="192" t="s">
        <v>350</v>
      </c>
    </row>
    <row r="61" spans="1:13" s="184" customFormat="1" ht="26.25" customHeight="1">
      <c r="A61" s="186">
        <v>59</v>
      </c>
      <c r="B61" s="196" t="s">
        <v>353</v>
      </c>
      <c r="C61" s="187">
        <f>'60M.Yarı Final'!C8</f>
        <v>35107</v>
      </c>
      <c r="D61" s="191" t="str">
        <f>'60M.Yarı Final'!D8</f>
        <v>MİKTAT KAYA</v>
      </c>
      <c r="E61" s="191" t="str">
        <f>'60M.Yarı Final'!E8</f>
        <v>ANKARA</v>
      </c>
      <c r="F61" s="193">
        <f>'60M.Yarı Final'!F8</f>
        <v>720</v>
      </c>
      <c r="G61" s="189">
        <f>'60M.Yarı Final'!A8</f>
        <v>1</v>
      </c>
      <c r="H61" s="188" t="s">
        <v>352</v>
      </c>
      <c r="I61" s="194"/>
      <c r="J61" s="188" t="str">
        <f>'YARIŞMA BİLGİLERİ'!$F$21</f>
        <v>Yıldız Erkekler</v>
      </c>
      <c r="K61" s="191" t="str">
        <f t="shared" si="1"/>
        <v>İSTANBUL-Türkiye Yıldızlar Salon Şampiyonası</v>
      </c>
      <c r="L61" s="192" t="str">
        <f>'60M.Yarı Final'!N$4</f>
        <v>19 Ocak 2013 - 14.45</v>
      </c>
      <c r="M61" s="192" t="s">
        <v>350</v>
      </c>
    </row>
    <row r="62" spans="1:13" s="184" customFormat="1" ht="26.25" customHeight="1">
      <c r="A62" s="186">
        <v>60</v>
      </c>
      <c r="B62" s="196" t="s">
        <v>353</v>
      </c>
      <c r="C62" s="187">
        <f>'60M.Yarı Final'!C9</f>
        <v>35565</v>
      </c>
      <c r="D62" s="191" t="str">
        <f>'60M.Yarı Final'!D9</f>
        <v>ONURCANSEYHAN </v>
      </c>
      <c r="E62" s="191" t="str">
        <f>'60M.Yarı Final'!E9</f>
        <v>ESKİŞEHİR</v>
      </c>
      <c r="F62" s="193">
        <f>'60M.Yarı Final'!F9</f>
        <v>722</v>
      </c>
      <c r="G62" s="189">
        <f>'60M.Yarı Final'!A9</f>
        <v>2</v>
      </c>
      <c r="H62" s="188" t="s">
        <v>352</v>
      </c>
      <c r="I62" s="194"/>
      <c r="J62" s="188" t="str">
        <f>'YARIŞMA BİLGİLERİ'!$F$21</f>
        <v>Yıldız Erkekler</v>
      </c>
      <c r="K62" s="191" t="str">
        <f t="shared" si="1"/>
        <v>İSTANBUL-Türkiye Yıldızlar Salon Şampiyonası</v>
      </c>
      <c r="L62" s="192" t="str">
        <f>'60M.Yarı Final'!N$4</f>
        <v>19 Ocak 2013 - 14.45</v>
      </c>
      <c r="M62" s="192" t="s">
        <v>350</v>
      </c>
    </row>
    <row r="63" spans="1:13" s="184" customFormat="1" ht="26.25" customHeight="1">
      <c r="A63" s="186">
        <v>61</v>
      </c>
      <c r="B63" s="196" t="s">
        <v>353</v>
      </c>
      <c r="C63" s="187">
        <f>'60M.Yarı Final'!C10</f>
        <v>35458</v>
      </c>
      <c r="D63" s="191" t="str">
        <f>'60M.Yarı Final'!D10</f>
        <v>ERKAN KUZU</v>
      </c>
      <c r="E63" s="191" t="str">
        <f>'60M.Yarı Final'!E10</f>
        <v>İZMİR</v>
      </c>
      <c r="F63" s="193" t="str">
        <f>'60M.Yarı Final'!F10</f>
        <v>7.28
(277)</v>
      </c>
      <c r="G63" s="189">
        <f>'60M.Yarı Final'!A10</f>
        <v>3</v>
      </c>
      <c r="H63" s="188" t="s">
        <v>352</v>
      </c>
      <c r="I63" s="194"/>
      <c r="J63" s="188" t="str">
        <f>'YARIŞMA BİLGİLERİ'!$F$21</f>
        <v>Yıldız Erkekler</v>
      </c>
      <c r="K63" s="191" t="str">
        <f t="shared" si="1"/>
        <v>İSTANBUL-Türkiye Yıldızlar Salon Şampiyonası</v>
      </c>
      <c r="L63" s="192" t="str">
        <f>'60M.Yarı Final'!N$4</f>
        <v>19 Ocak 2013 - 14.45</v>
      </c>
      <c r="M63" s="192" t="s">
        <v>350</v>
      </c>
    </row>
    <row r="64" spans="1:13" s="184" customFormat="1" ht="26.25" customHeight="1">
      <c r="A64" s="186">
        <v>62</v>
      </c>
      <c r="B64" s="196" t="s">
        <v>353</v>
      </c>
      <c r="C64" s="187">
        <f>'60M.Yarı Final'!C11</f>
        <v>35439</v>
      </c>
      <c r="D64" s="191" t="str">
        <f>'60M.Yarı Final'!D11</f>
        <v>HÜSEYİN İŞEKEŞ</v>
      </c>
      <c r="E64" s="191" t="str">
        <f>'60M.Yarı Final'!E11</f>
        <v>AYDIN</v>
      </c>
      <c r="F64" s="193" t="str">
        <f>'60M.Yarı Final'!F11</f>
        <v>7.28
(280)</v>
      </c>
      <c r="G64" s="189">
        <f>'60M.Yarı Final'!A11</f>
        <v>4</v>
      </c>
      <c r="H64" s="188" t="s">
        <v>352</v>
      </c>
      <c r="I64" s="194"/>
      <c r="J64" s="188" t="str">
        <f>'YARIŞMA BİLGİLERİ'!$F$21</f>
        <v>Yıldız Erkekler</v>
      </c>
      <c r="K64" s="191" t="str">
        <f t="shared" si="1"/>
        <v>İSTANBUL-Türkiye Yıldızlar Salon Şampiyonası</v>
      </c>
      <c r="L64" s="192" t="str">
        <f>'60M.Yarı Final'!N$4</f>
        <v>19 Ocak 2013 - 14.45</v>
      </c>
      <c r="M64" s="192" t="s">
        <v>350</v>
      </c>
    </row>
    <row r="65" spans="1:13" s="184" customFormat="1" ht="26.25" customHeight="1">
      <c r="A65" s="186">
        <v>63</v>
      </c>
      <c r="B65" s="196" t="s">
        <v>353</v>
      </c>
      <c r="C65" s="187">
        <f>'60M.Yarı Final'!C12</f>
        <v>35534</v>
      </c>
      <c r="D65" s="191" t="str">
        <f>'60M.Yarı Final'!D12</f>
        <v>HÜRKAN ÇAKAN</v>
      </c>
      <c r="E65" s="191" t="str">
        <f>'60M.Yarı Final'!E12</f>
        <v>İZMİR</v>
      </c>
      <c r="F65" s="193">
        <f>'60M.Yarı Final'!F12</f>
        <v>731</v>
      </c>
      <c r="G65" s="189">
        <f>'60M.Yarı Final'!A12</f>
        <v>5</v>
      </c>
      <c r="H65" s="188" t="s">
        <v>352</v>
      </c>
      <c r="I65" s="194"/>
      <c r="J65" s="188" t="str">
        <f>'YARIŞMA BİLGİLERİ'!$F$21</f>
        <v>Yıldız Erkekler</v>
      </c>
      <c r="K65" s="191" t="str">
        <f t="shared" si="1"/>
        <v>İSTANBUL-Türkiye Yıldızlar Salon Şampiyonası</v>
      </c>
      <c r="L65" s="192" t="str">
        <f>'60M.Yarı Final'!N$4</f>
        <v>19 Ocak 2013 - 14.45</v>
      </c>
      <c r="M65" s="192" t="s">
        <v>350</v>
      </c>
    </row>
    <row r="66" spans="1:13" s="184" customFormat="1" ht="26.25" customHeight="1">
      <c r="A66" s="186">
        <v>64</v>
      </c>
      <c r="B66" s="196" t="s">
        <v>353</v>
      </c>
      <c r="C66" s="187">
        <f>'60M.Yarı Final'!C13</f>
        <v>35374</v>
      </c>
      <c r="D66" s="191" t="str">
        <f>'60M.Yarı Final'!D13</f>
        <v>CANKUT ERZURUM</v>
      </c>
      <c r="E66" s="191" t="str">
        <f>'60M.Yarı Final'!E13</f>
        <v>İSTANBUL</v>
      </c>
      <c r="F66" s="193">
        <f>'60M.Yarı Final'!F13</f>
        <v>732</v>
      </c>
      <c r="G66" s="189">
        <f>'60M.Yarı Final'!A13</f>
        <v>6</v>
      </c>
      <c r="H66" s="188" t="s">
        <v>352</v>
      </c>
      <c r="I66" s="194"/>
      <c r="J66" s="188" t="str">
        <f>'YARIŞMA BİLGİLERİ'!$F$21</f>
        <v>Yıldız Erkekler</v>
      </c>
      <c r="K66" s="191" t="str">
        <f t="shared" si="1"/>
        <v>İSTANBUL-Türkiye Yıldızlar Salon Şampiyonası</v>
      </c>
      <c r="L66" s="192" t="str">
        <f>'60M.Yarı Final'!N$4</f>
        <v>19 Ocak 2013 - 14.45</v>
      </c>
      <c r="M66" s="192" t="s">
        <v>350</v>
      </c>
    </row>
    <row r="67" spans="1:13" s="184" customFormat="1" ht="26.25" customHeight="1">
      <c r="A67" s="186">
        <v>65</v>
      </c>
      <c r="B67" s="196" t="s">
        <v>353</v>
      </c>
      <c r="C67" s="187">
        <f>'60M.Yarı Final'!C14</f>
        <v>35274</v>
      </c>
      <c r="D67" s="191" t="str">
        <f>'60M.Yarı Final'!D14</f>
        <v>KORAY AKMAN </v>
      </c>
      <c r="E67" s="191" t="str">
        <f>'60M.Yarı Final'!E14</f>
        <v>ESKİŞEHİR</v>
      </c>
      <c r="F67" s="193">
        <f>'60M.Yarı Final'!F14</f>
        <v>739</v>
      </c>
      <c r="G67" s="189">
        <f>'60M.Yarı Final'!A14</f>
        <v>7</v>
      </c>
      <c r="H67" s="188" t="s">
        <v>352</v>
      </c>
      <c r="I67" s="194"/>
      <c r="J67" s="188" t="str">
        <f>'YARIŞMA BİLGİLERİ'!$F$21</f>
        <v>Yıldız Erkekler</v>
      </c>
      <c r="K67" s="191" t="str">
        <f aca="true" t="shared" si="2" ref="K67:K85">CONCATENATE(K$1,"-",A$1)</f>
        <v>İSTANBUL-Türkiye Yıldızlar Salon Şampiyonası</v>
      </c>
      <c r="L67" s="192" t="str">
        <f>'60M.Yarı Final'!N$4</f>
        <v>19 Ocak 2013 - 14.45</v>
      </c>
      <c r="M67" s="192" t="s">
        <v>350</v>
      </c>
    </row>
    <row r="68" spans="1:13" s="184" customFormat="1" ht="26.25" customHeight="1">
      <c r="A68" s="186">
        <v>66</v>
      </c>
      <c r="B68" s="196" t="s">
        <v>353</v>
      </c>
      <c r="C68" s="187">
        <f>'60M.Yarı Final'!C15</f>
        <v>35643</v>
      </c>
      <c r="D68" s="191" t="str">
        <f>'60M.Yarı Final'!D15</f>
        <v>DAVUT GÜNEŞ</v>
      </c>
      <c r="E68" s="191" t="str">
        <f>'60M.Yarı Final'!E15</f>
        <v>MERSİN</v>
      </c>
      <c r="F68" s="193">
        <f>'60M.Yarı Final'!F15</f>
        <v>741</v>
      </c>
      <c r="G68" s="189">
        <f>'60M.Yarı Final'!A15</f>
        <v>8</v>
      </c>
      <c r="H68" s="188" t="s">
        <v>352</v>
      </c>
      <c r="I68" s="194"/>
      <c r="J68" s="188" t="str">
        <f>'YARIŞMA BİLGİLERİ'!$F$21</f>
        <v>Yıldız Erkekler</v>
      </c>
      <c r="K68" s="191" t="str">
        <f t="shared" si="2"/>
        <v>İSTANBUL-Türkiye Yıldızlar Salon Şampiyonası</v>
      </c>
      <c r="L68" s="192" t="str">
        <f>'60M.Yarı Final'!N$4</f>
        <v>19 Ocak 2013 - 14.45</v>
      </c>
      <c r="M68" s="192" t="s">
        <v>350</v>
      </c>
    </row>
    <row r="69" spans="1:13" s="184" customFormat="1" ht="26.25" customHeight="1">
      <c r="A69" s="186">
        <v>67</v>
      </c>
      <c r="B69" s="196" t="s">
        <v>353</v>
      </c>
      <c r="C69" s="187">
        <f>'60M.Yarı Final'!C16</f>
        <v>35491</v>
      </c>
      <c r="D69" s="191" t="str">
        <f>'60M.Yarı Final'!D16</f>
        <v>RAMAZAN GEYİK</v>
      </c>
      <c r="E69" s="191" t="str">
        <f>'60M.Yarı Final'!E16</f>
        <v>ADANA</v>
      </c>
      <c r="F69" s="193">
        <f>'60M.Yarı Final'!F16</f>
        <v>744</v>
      </c>
      <c r="G69" s="189">
        <f>'60M.Yarı Final'!A16</f>
        <v>9</v>
      </c>
      <c r="H69" s="188" t="s">
        <v>352</v>
      </c>
      <c r="I69" s="194"/>
      <c r="J69" s="188" t="str">
        <f>'YARIŞMA BİLGİLERİ'!$F$21</f>
        <v>Yıldız Erkekler</v>
      </c>
      <c r="K69" s="191" t="str">
        <f t="shared" si="2"/>
        <v>İSTANBUL-Türkiye Yıldızlar Salon Şampiyonası</v>
      </c>
      <c r="L69" s="192" t="str">
        <f>'60M.Yarı Final'!N$4</f>
        <v>19 Ocak 2013 - 14.45</v>
      </c>
      <c r="M69" s="192" t="s">
        <v>350</v>
      </c>
    </row>
    <row r="70" spans="1:13" s="184" customFormat="1" ht="26.25" customHeight="1">
      <c r="A70" s="186">
        <v>68</v>
      </c>
      <c r="B70" s="196" t="s">
        <v>353</v>
      </c>
      <c r="C70" s="187">
        <f>'60M.Yarı Final'!C17</f>
        <v>35231</v>
      </c>
      <c r="D70" s="191" t="str">
        <f>'60M.Yarı Final'!D17</f>
        <v>UMUT EVCİM</v>
      </c>
      <c r="E70" s="191" t="str">
        <f>'60M.Yarı Final'!E17</f>
        <v>İZMİR</v>
      </c>
      <c r="F70" s="193">
        <f>'60M.Yarı Final'!F17</f>
        <v>748</v>
      </c>
      <c r="G70" s="189">
        <f>'60M.Yarı Final'!A17</f>
        <v>10</v>
      </c>
      <c r="H70" s="188" t="s">
        <v>352</v>
      </c>
      <c r="I70" s="194"/>
      <c r="J70" s="188" t="str">
        <f>'YARIŞMA BİLGİLERİ'!$F$21</f>
        <v>Yıldız Erkekler</v>
      </c>
      <c r="K70" s="191" t="str">
        <f t="shared" si="2"/>
        <v>İSTANBUL-Türkiye Yıldızlar Salon Şampiyonası</v>
      </c>
      <c r="L70" s="192" t="str">
        <f>'60M.Yarı Final'!N$4</f>
        <v>19 Ocak 2013 - 14.45</v>
      </c>
      <c r="M70" s="192" t="s">
        <v>350</v>
      </c>
    </row>
    <row r="71" spans="1:13" s="184" customFormat="1" ht="26.25" customHeight="1">
      <c r="A71" s="186">
        <v>69</v>
      </c>
      <c r="B71" s="196" t="s">
        <v>353</v>
      </c>
      <c r="C71" s="187">
        <f>'60M.Yarı Final'!C18</f>
        <v>35475</v>
      </c>
      <c r="D71" s="191" t="str">
        <f>'60M.Yarı Final'!D18</f>
        <v>MEHMET ERSAN</v>
      </c>
      <c r="E71" s="191" t="str">
        <f>'60M.Yarı Final'!E18</f>
        <v>BURSA</v>
      </c>
      <c r="F71" s="193">
        <f>'60M.Yarı Final'!F18</f>
        <v>749</v>
      </c>
      <c r="G71" s="189">
        <f>'60M.Yarı Final'!A18</f>
        <v>11</v>
      </c>
      <c r="H71" s="188" t="s">
        <v>352</v>
      </c>
      <c r="I71" s="194"/>
      <c r="J71" s="188" t="str">
        <f>'YARIŞMA BİLGİLERİ'!$F$21</f>
        <v>Yıldız Erkekler</v>
      </c>
      <c r="K71" s="191" t="str">
        <f t="shared" si="2"/>
        <v>İSTANBUL-Türkiye Yıldızlar Salon Şampiyonası</v>
      </c>
      <c r="L71" s="192" t="str">
        <f>'60M.Yarı Final'!N$4</f>
        <v>19 Ocak 2013 - 14.45</v>
      </c>
      <c r="M71" s="192" t="s">
        <v>350</v>
      </c>
    </row>
    <row r="72" spans="1:13" s="184" customFormat="1" ht="26.25" customHeight="1">
      <c r="A72" s="186">
        <v>70</v>
      </c>
      <c r="B72" s="196" t="s">
        <v>353</v>
      </c>
      <c r="C72" s="187">
        <f>'60M.Yarı Final'!C19</f>
        <v>35309</v>
      </c>
      <c r="D72" s="191" t="str">
        <f>'60M.Yarı Final'!D19</f>
        <v>ERTAN ÖZKAN</v>
      </c>
      <c r="E72" s="191" t="str">
        <f>'60M.Yarı Final'!E19</f>
        <v>BURSA</v>
      </c>
      <c r="F72" s="193">
        <f>'60M.Yarı Final'!F19</f>
        <v>751</v>
      </c>
      <c r="G72" s="189">
        <f>'60M.Yarı Final'!A19</f>
        <v>12</v>
      </c>
      <c r="H72" s="188" t="s">
        <v>352</v>
      </c>
      <c r="I72" s="194"/>
      <c r="J72" s="188" t="str">
        <f>'YARIŞMA BİLGİLERİ'!$F$21</f>
        <v>Yıldız Erkekler</v>
      </c>
      <c r="K72" s="191" t="str">
        <f t="shared" si="2"/>
        <v>İSTANBUL-Türkiye Yıldızlar Salon Şampiyonası</v>
      </c>
      <c r="L72" s="192" t="str">
        <f>'60M.Yarı Final'!N$4</f>
        <v>19 Ocak 2013 - 14.45</v>
      </c>
      <c r="M72" s="192" t="s">
        <v>350</v>
      </c>
    </row>
    <row r="73" spans="1:13" s="184" customFormat="1" ht="26.25" customHeight="1">
      <c r="A73" s="186">
        <v>71</v>
      </c>
      <c r="B73" s="196" t="s">
        <v>353</v>
      </c>
      <c r="C73" s="187">
        <f>'60M.Yarı Final'!C20</f>
        <v>35534</v>
      </c>
      <c r="D73" s="191" t="str">
        <f>'60M.Yarı Final'!D20</f>
        <v>ÜMİT BAĞRIAÇIK</v>
      </c>
      <c r="E73" s="191" t="str">
        <f>'60M.Yarı Final'!E20</f>
        <v>İSTANBUL</v>
      </c>
      <c r="F73" s="193">
        <f>'60M.Yarı Final'!F20</f>
        <v>755</v>
      </c>
      <c r="G73" s="189">
        <f>'60M.Yarı Final'!A20</f>
        <v>13</v>
      </c>
      <c r="H73" s="188" t="s">
        <v>352</v>
      </c>
      <c r="I73" s="194"/>
      <c r="J73" s="188" t="str">
        <f>'YARIŞMA BİLGİLERİ'!$F$21</f>
        <v>Yıldız Erkekler</v>
      </c>
      <c r="K73" s="191" t="str">
        <f t="shared" si="2"/>
        <v>İSTANBUL-Türkiye Yıldızlar Salon Şampiyonası</v>
      </c>
      <c r="L73" s="192" t="str">
        <f>'60M.Yarı Final'!N$4</f>
        <v>19 Ocak 2013 - 14.45</v>
      </c>
      <c r="M73" s="192" t="s">
        <v>350</v>
      </c>
    </row>
    <row r="74" spans="1:13" s="184" customFormat="1" ht="26.25" customHeight="1">
      <c r="A74" s="186">
        <v>72</v>
      </c>
      <c r="B74" s="196" t="s">
        <v>353</v>
      </c>
      <c r="C74" s="187">
        <f>'60M.Yarı Final'!C21</f>
        <v>35678</v>
      </c>
      <c r="D74" s="191" t="str">
        <f>'60M.Yarı Final'!D21</f>
        <v>MUHAMMET AK</v>
      </c>
      <c r="E74" s="191" t="str">
        <f>'60M.Yarı Final'!E21</f>
        <v>İSTANBUL</v>
      </c>
      <c r="F74" s="193">
        <f>'60M.Yarı Final'!F21</f>
        <v>757</v>
      </c>
      <c r="G74" s="189">
        <f>'60M.Yarı Final'!A21</f>
        <v>14</v>
      </c>
      <c r="H74" s="188" t="s">
        <v>352</v>
      </c>
      <c r="I74" s="194"/>
      <c r="J74" s="188" t="str">
        <f>'YARIŞMA BİLGİLERİ'!$F$21</f>
        <v>Yıldız Erkekler</v>
      </c>
      <c r="K74" s="191" t="str">
        <f t="shared" si="2"/>
        <v>İSTANBUL-Türkiye Yıldızlar Salon Şampiyonası</v>
      </c>
      <c r="L74" s="192" t="str">
        <f>'60M.Yarı Final'!N$4</f>
        <v>19 Ocak 2013 - 14.45</v>
      </c>
      <c r="M74" s="192" t="s">
        <v>350</v>
      </c>
    </row>
    <row r="75" spans="1:13" s="184" customFormat="1" ht="26.25" customHeight="1">
      <c r="A75" s="186">
        <v>73</v>
      </c>
      <c r="B75" s="196" t="s">
        <v>353</v>
      </c>
      <c r="C75" s="187">
        <f>'60M.Yarı Final'!C22</f>
        <v>35437</v>
      </c>
      <c r="D75" s="191" t="str">
        <f>'60M.Yarı Final'!D22</f>
        <v>GÖKHAN GÜLER</v>
      </c>
      <c r="E75" s="191" t="str">
        <f>'60M.Yarı Final'!E22</f>
        <v>TEKİRDAĞ</v>
      </c>
      <c r="F75" s="193">
        <f>'60M.Yarı Final'!F22</f>
        <v>758</v>
      </c>
      <c r="G75" s="189">
        <f>'60M.Yarı Final'!A22</f>
        <v>15</v>
      </c>
      <c r="H75" s="188" t="s">
        <v>352</v>
      </c>
      <c r="I75" s="194"/>
      <c r="J75" s="188" t="str">
        <f>'YARIŞMA BİLGİLERİ'!$F$21</f>
        <v>Yıldız Erkekler</v>
      </c>
      <c r="K75" s="191" t="str">
        <f t="shared" si="2"/>
        <v>İSTANBUL-Türkiye Yıldızlar Salon Şampiyonası</v>
      </c>
      <c r="L75" s="192" t="str">
        <f>'60M.Yarı Final'!N$4</f>
        <v>19 Ocak 2013 - 14.45</v>
      </c>
      <c r="M75" s="192" t="s">
        <v>350</v>
      </c>
    </row>
    <row r="76" spans="1:13" s="184" customFormat="1" ht="26.25" customHeight="1">
      <c r="A76" s="186">
        <v>74</v>
      </c>
      <c r="B76" s="196" t="s">
        <v>353</v>
      </c>
      <c r="C76" s="187">
        <f>'60M.Yarı Final'!C23</f>
        <v>36011</v>
      </c>
      <c r="D76" s="191" t="str">
        <f>'60M.Yarı Final'!D23</f>
        <v>BERKAY ÇALIK</v>
      </c>
      <c r="E76" s="191" t="str">
        <f>'60M.Yarı Final'!E23</f>
        <v>KOCAELİ</v>
      </c>
      <c r="F76" s="193">
        <f>'60M.Yarı Final'!F23</f>
        <v>761</v>
      </c>
      <c r="G76" s="189">
        <f>'60M.Yarı Final'!A23</f>
        <v>16</v>
      </c>
      <c r="H76" s="188" t="s">
        <v>352</v>
      </c>
      <c r="I76" s="194"/>
      <c r="J76" s="188" t="str">
        <f>'YARIŞMA BİLGİLERİ'!$F$21</f>
        <v>Yıldız Erkekler</v>
      </c>
      <c r="K76" s="191" t="str">
        <f t="shared" si="2"/>
        <v>İSTANBUL-Türkiye Yıldızlar Salon Şampiyonası</v>
      </c>
      <c r="L76" s="192" t="str">
        <f>'60M.Yarı Final'!N$4</f>
        <v>19 Ocak 2013 - 14.45</v>
      </c>
      <c r="M76" s="192" t="s">
        <v>350</v>
      </c>
    </row>
    <row r="77" spans="1:13" s="184" customFormat="1" ht="26.25" customHeight="1">
      <c r="A77" s="186">
        <v>75</v>
      </c>
      <c r="B77" s="196" t="s">
        <v>354</v>
      </c>
      <c r="C77" s="187">
        <f>'60M.Final'!C8</f>
        <v>35107</v>
      </c>
      <c r="D77" s="191" t="str">
        <f>'60M.Final'!D8</f>
        <v>MİKTAT KAYA</v>
      </c>
      <c r="E77" s="191" t="str">
        <f>'60M.Final'!E8</f>
        <v>ANKARA</v>
      </c>
      <c r="F77" s="193">
        <f>'60M.Final'!F8</f>
        <v>711</v>
      </c>
      <c r="G77" s="189">
        <f>'60M.Final'!A8</f>
        <v>1</v>
      </c>
      <c r="H77" s="188" t="s">
        <v>352</v>
      </c>
      <c r="I77" s="194"/>
      <c r="J77" s="188" t="str">
        <f>'YARIŞMA BİLGİLERİ'!$F$21</f>
        <v>Yıldız Erkekler</v>
      </c>
      <c r="K77" s="191" t="str">
        <f t="shared" si="2"/>
        <v>İSTANBUL-Türkiye Yıldızlar Salon Şampiyonası</v>
      </c>
      <c r="L77" s="192" t="str">
        <f>'60M.Final'!N$4</f>
        <v>19 Ocak 2013 - 17.30</v>
      </c>
      <c r="M77" s="192" t="s">
        <v>350</v>
      </c>
    </row>
    <row r="78" spans="1:13" s="184" customFormat="1" ht="26.25" customHeight="1">
      <c r="A78" s="186">
        <v>76</v>
      </c>
      <c r="B78" s="196" t="s">
        <v>354</v>
      </c>
      <c r="C78" s="187">
        <f>'60M.Final'!C9</f>
        <v>35565</v>
      </c>
      <c r="D78" s="191" t="str">
        <f>'60M.Final'!D9</f>
        <v>ONURCANSEYHAN </v>
      </c>
      <c r="E78" s="191" t="str">
        <f>'60M.Final'!E9</f>
        <v>ESKİŞEHİR</v>
      </c>
      <c r="F78" s="193">
        <f>'60M.Final'!F9</f>
        <v>722</v>
      </c>
      <c r="G78" s="189">
        <f>'60M.Final'!A9</f>
        <v>2</v>
      </c>
      <c r="H78" s="188" t="s">
        <v>352</v>
      </c>
      <c r="I78" s="194"/>
      <c r="J78" s="188" t="str">
        <f>'YARIŞMA BİLGİLERİ'!$F$21</f>
        <v>Yıldız Erkekler</v>
      </c>
      <c r="K78" s="191" t="str">
        <f t="shared" si="2"/>
        <v>İSTANBUL-Türkiye Yıldızlar Salon Şampiyonası</v>
      </c>
      <c r="L78" s="192" t="str">
        <f>'60M.Final'!N$4</f>
        <v>19 Ocak 2013 - 17.30</v>
      </c>
      <c r="M78" s="192" t="s">
        <v>350</v>
      </c>
    </row>
    <row r="79" spans="1:13" s="184" customFormat="1" ht="26.25" customHeight="1">
      <c r="A79" s="186">
        <v>77</v>
      </c>
      <c r="B79" s="196" t="s">
        <v>354</v>
      </c>
      <c r="C79" s="187">
        <f>'60M.Final'!C10</f>
        <v>35458</v>
      </c>
      <c r="D79" s="191" t="str">
        <f>'60M.Final'!D10</f>
        <v>ERKAN KUZU</v>
      </c>
      <c r="E79" s="191" t="str">
        <f>'60M.Final'!E10</f>
        <v>İZMİR</v>
      </c>
      <c r="F79" s="193">
        <f>'60M.Final'!F10</f>
        <v>727</v>
      </c>
      <c r="G79" s="189">
        <f>'60M.Final'!A10</f>
        <v>3</v>
      </c>
      <c r="H79" s="188" t="s">
        <v>352</v>
      </c>
      <c r="I79" s="194"/>
      <c r="J79" s="188" t="str">
        <f>'YARIŞMA BİLGİLERİ'!$F$21</f>
        <v>Yıldız Erkekler</v>
      </c>
      <c r="K79" s="191" t="str">
        <f t="shared" si="2"/>
        <v>İSTANBUL-Türkiye Yıldızlar Salon Şampiyonası</v>
      </c>
      <c r="L79" s="192" t="str">
        <f>'60M.Final'!N$4</f>
        <v>19 Ocak 2013 - 17.30</v>
      </c>
      <c r="M79" s="192" t="s">
        <v>350</v>
      </c>
    </row>
    <row r="80" spans="1:13" s="184" customFormat="1" ht="26.25" customHeight="1">
      <c r="A80" s="186">
        <v>78</v>
      </c>
      <c r="B80" s="196" t="s">
        <v>354</v>
      </c>
      <c r="C80" s="187">
        <f>'60M.Final'!C11</f>
        <v>35534</v>
      </c>
      <c r="D80" s="191" t="str">
        <f>'60M.Final'!D11</f>
        <v>HÜRKAN ÇAKAN</v>
      </c>
      <c r="E80" s="191" t="str">
        <f>'60M.Final'!E11</f>
        <v>İZMİR</v>
      </c>
      <c r="F80" s="193">
        <f>'60M.Final'!F11</f>
        <v>731</v>
      </c>
      <c r="G80" s="189">
        <f>'60M.Final'!A11</f>
        <v>4</v>
      </c>
      <c r="H80" s="188" t="s">
        <v>352</v>
      </c>
      <c r="I80" s="194"/>
      <c r="J80" s="188" t="str">
        <f>'YARIŞMA BİLGİLERİ'!$F$21</f>
        <v>Yıldız Erkekler</v>
      </c>
      <c r="K80" s="191" t="str">
        <f t="shared" si="2"/>
        <v>İSTANBUL-Türkiye Yıldızlar Salon Şampiyonası</v>
      </c>
      <c r="L80" s="192" t="str">
        <f>'60M.Final'!N$4</f>
        <v>19 Ocak 2013 - 17.30</v>
      </c>
      <c r="M80" s="192" t="s">
        <v>350</v>
      </c>
    </row>
    <row r="81" spans="1:13" s="184" customFormat="1" ht="26.25" customHeight="1">
      <c r="A81" s="186">
        <v>79</v>
      </c>
      <c r="B81" s="196" t="s">
        <v>354</v>
      </c>
      <c r="C81" s="187">
        <f>'60M.Final'!C12</f>
        <v>35439</v>
      </c>
      <c r="D81" s="191" t="str">
        <f>'60M.Final'!D12</f>
        <v>HÜSEYİN İŞEKEŞ</v>
      </c>
      <c r="E81" s="191" t="str">
        <f>'60M.Final'!E12</f>
        <v>AYDIN</v>
      </c>
      <c r="F81" s="193">
        <f>'60M.Final'!F12</f>
        <v>737</v>
      </c>
      <c r="G81" s="189">
        <f>'60M.Final'!A12</f>
        <v>5</v>
      </c>
      <c r="H81" s="188" t="s">
        <v>352</v>
      </c>
      <c r="I81" s="194"/>
      <c r="J81" s="188" t="str">
        <f>'YARIŞMA BİLGİLERİ'!$F$21</f>
        <v>Yıldız Erkekler</v>
      </c>
      <c r="K81" s="191" t="str">
        <f t="shared" si="2"/>
        <v>İSTANBUL-Türkiye Yıldızlar Salon Şampiyonası</v>
      </c>
      <c r="L81" s="192" t="str">
        <f>'60M.Final'!N$4</f>
        <v>19 Ocak 2013 - 17.30</v>
      </c>
      <c r="M81" s="192" t="s">
        <v>350</v>
      </c>
    </row>
    <row r="82" spans="1:13" s="184" customFormat="1" ht="26.25" customHeight="1">
      <c r="A82" s="186">
        <v>80</v>
      </c>
      <c r="B82" s="196" t="s">
        <v>354</v>
      </c>
      <c r="C82" s="187">
        <f>'60M.Final'!C13</f>
        <v>35643</v>
      </c>
      <c r="D82" s="191" t="str">
        <f>'60M.Final'!D13</f>
        <v>DAVUT GÜNEŞ</v>
      </c>
      <c r="E82" s="191" t="str">
        <f>'60M.Final'!E13</f>
        <v>MERSİN</v>
      </c>
      <c r="F82" s="193">
        <f>'60M.Final'!F13</f>
        <v>744</v>
      </c>
      <c r="G82" s="189">
        <f>'60M.Final'!A13</f>
        <v>6</v>
      </c>
      <c r="H82" s="188" t="s">
        <v>352</v>
      </c>
      <c r="I82" s="194"/>
      <c r="J82" s="188" t="str">
        <f>'YARIŞMA BİLGİLERİ'!$F$21</f>
        <v>Yıldız Erkekler</v>
      </c>
      <c r="K82" s="191" t="str">
        <f t="shared" si="2"/>
        <v>İSTANBUL-Türkiye Yıldızlar Salon Şampiyonası</v>
      </c>
      <c r="L82" s="192" t="str">
        <f>'60M.Final'!N$4</f>
        <v>19 Ocak 2013 - 17.30</v>
      </c>
      <c r="M82" s="192" t="s">
        <v>350</v>
      </c>
    </row>
    <row r="83" spans="1:13" s="184" customFormat="1" ht="26.25" customHeight="1">
      <c r="A83" s="186">
        <v>81</v>
      </c>
      <c r="B83" s="196" t="s">
        <v>354</v>
      </c>
      <c r="C83" s="187">
        <f>'60M.Final'!C14</f>
        <v>35274</v>
      </c>
      <c r="D83" s="191" t="str">
        <f>'60M.Final'!D14</f>
        <v>KORAY AKMAN </v>
      </c>
      <c r="E83" s="191" t="str">
        <f>'60M.Final'!E14</f>
        <v>ESKİŞEHİR</v>
      </c>
      <c r="F83" s="193" t="str">
        <f>'60M.Final'!F14</f>
        <v>DQ 162.7</v>
      </c>
      <c r="G83" s="189" t="str">
        <f>'60M.Final'!A14</f>
        <v>-</v>
      </c>
      <c r="H83" s="188" t="s">
        <v>352</v>
      </c>
      <c r="I83" s="194"/>
      <c r="J83" s="188" t="str">
        <f>'YARIŞMA BİLGİLERİ'!$F$21</f>
        <v>Yıldız Erkekler</v>
      </c>
      <c r="K83" s="191" t="str">
        <f t="shared" si="2"/>
        <v>İSTANBUL-Türkiye Yıldızlar Salon Şampiyonası</v>
      </c>
      <c r="L83" s="192" t="str">
        <f>'60M.Final'!N$4</f>
        <v>19 Ocak 2013 - 17.30</v>
      </c>
      <c r="M83" s="192" t="s">
        <v>350</v>
      </c>
    </row>
    <row r="84" spans="1:13" s="184" customFormat="1" ht="26.25" customHeight="1">
      <c r="A84" s="186">
        <v>82</v>
      </c>
      <c r="B84" s="196" t="s">
        <v>354</v>
      </c>
      <c r="C84" s="187">
        <f>'60M.Final'!C15</f>
        <v>35374</v>
      </c>
      <c r="D84" s="191" t="str">
        <f>'60M.Final'!D15</f>
        <v>CANKUT ERZURUM</v>
      </c>
      <c r="E84" s="191" t="str">
        <f>'60M.Final'!E15</f>
        <v>İSTANBUL</v>
      </c>
      <c r="F84" s="193" t="str">
        <f>'60M.Final'!F15</f>
        <v>DQ 162.7</v>
      </c>
      <c r="G84" s="189" t="str">
        <f>'60M.Final'!A15</f>
        <v>-</v>
      </c>
      <c r="H84" s="188" t="s">
        <v>352</v>
      </c>
      <c r="I84" s="194"/>
      <c r="J84" s="188" t="str">
        <f>'YARIŞMA BİLGİLERİ'!$F$21</f>
        <v>Yıldız Erkekler</v>
      </c>
      <c r="K84" s="191" t="str">
        <f t="shared" si="2"/>
        <v>İSTANBUL-Türkiye Yıldızlar Salon Şampiyonası</v>
      </c>
      <c r="L84" s="192" t="str">
        <f>'60M.Final'!N$4</f>
        <v>19 Ocak 2013 - 17.30</v>
      </c>
      <c r="M84" s="192" t="s">
        <v>350</v>
      </c>
    </row>
    <row r="85" spans="1:13" s="184" customFormat="1" ht="26.25" customHeight="1">
      <c r="A85" s="186">
        <v>83</v>
      </c>
      <c r="B85" s="196" t="s">
        <v>97</v>
      </c>
      <c r="C85" s="187">
        <f>'UZUN-A'!D8</f>
        <v>36669</v>
      </c>
      <c r="D85" s="191" t="str">
        <f>'UZUN-A'!E8</f>
        <v>YAĞIZ ARSLAN</v>
      </c>
      <c r="E85" s="191" t="str">
        <f>'UZUN-A'!F8</f>
        <v>TEKİRDAĞ</v>
      </c>
      <c r="F85" s="240">
        <f>'UZUN-A'!N8</f>
        <v>437</v>
      </c>
      <c r="G85" s="189">
        <f>'UZUN-A'!A8</f>
        <v>0</v>
      </c>
      <c r="H85" s="188" t="s">
        <v>97</v>
      </c>
      <c r="I85" s="194"/>
      <c r="J85" s="188" t="str">
        <f>'YARIŞMA BİLGİLERİ'!$F$21</f>
        <v>Yıldız Erkekler</v>
      </c>
      <c r="K85" s="191" t="str">
        <f t="shared" si="2"/>
        <v>İSTANBUL-Türkiye Yıldızlar Salon Şampiyonası</v>
      </c>
      <c r="L85" s="192" t="str">
        <f>'UZUN-A'!K$4</f>
        <v>19 Ocak 2013 - 15.25</v>
      </c>
      <c r="M85" s="192" t="s">
        <v>350</v>
      </c>
    </row>
    <row r="86" spans="1:13" s="184" customFormat="1" ht="26.25" customHeight="1">
      <c r="A86" s="186">
        <v>84</v>
      </c>
      <c r="B86" s="196" t="s">
        <v>97</v>
      </c>
      <c r="C86" s="187">
        <f>'UZUN-A'!D9</f>
        <v>36054</v>
      </c>
      <c r="D86" s="191" t="str">
        <f>'UZUN-A'!E9</f>
        <v>EMİRHAN KÜLÜNK</v>
      </c>
      <c r="E86" s="191" t="str">
        <f>'UZUN-A'!F9</f>
        <v>TEKİRDAĞ</v>
      </c>
      <c r="F86" s="240">
        <f>'UZUN-A'!N9</f>
        <v>426</v>
      </c>
      <c r="G86" s="189">
        <f>'UZUN-A'!A9</f>
        <v>0</v>
      </c>
      <c r="H86" s="188" t="s">
        <v>97</v>
      </c>
      <c r="I86" s="194"/>
      <c r="J86" s="188" t="str">
        <f>'YARIŞMA BİLGİLERİ'!$F$21</f>
        <v>Yıldız Erkekler</v>
      </c>
      <c r="K86" s="191" t="str">
        <f aca="true" t="shared" si="3" ref="K86:K101">CONCATENATE(K$1,"-",A$1)</f>
        <v>İSTANBUL-Türkiye Yıldızlar Salon Şampiyonası</v>
      </c>
      <c r="L86" s="192" t="str">
        <f>'UZUN-A'!K$4</f>
        <v>19 Ocak 2013 - 15.25</v>
      </c>
      <c r="M86" s="192" t="s">
        <v>350</v>
      </c>
    </row>
    <row r="87" spans="1:13" s="184" customFormat="1" ht="26.25" customHeight="1">
      <c r="A87" s="186">
        <v>85</v>
      </c>
      <c r="B87" s="196" t="s">
        <v>97</v>
      </c>
      <c r="C87" s="187">
        <f>'UZUN-A'!D10</f>
        <v>35950</v>
      </c>
      <c r="D87" s="191" t="str">
        <f>'UZUN-A'!E10</f>
        <v>KAZIM KAPUCU</v>
      </c>
      <c r="E87" s="191" t="str">
        <f>'UZUN-A'!F10</f>
        <v>BURSA</v>
      </c>
      <c r="F87" s="240">
        <f>'UZUN-A'!N10</f>
        <v>522</v>
      </c>
      <c r="G87" s="189">
        <f>'UZUN-A'!A10</f>
        <v>0</v>
      </c>
      <c r="H87" s="188" t="s">
        <v>97</v>
      </c>
      <c r="I87" s="194"/>
      <c r="J87" s="188" t="str">
        <f>'YARIŞMA BİLGİLERİ'!$F$21</f>
        <v>Yıldız Erkekler</v>
      </c>
      <c r="K87" s="191" t="str">
        <f t="shared" si="3"/>
        <v>İSTANBUL-Türkiye Yıldızlar Salon Şampiyonası</v>
      </c>
      <c r="L87" s="192" t="str">
        <f>'UZUN-A'!K$4</f>
        <v>19 Ocak 2013 - 15.25</v>
      </c>
      <c r="M87" s="192" t="s">
        <v>350</v>
      </c>
    </row>
    <row r="88" spans="1:13" s="184" customFormat="1" ht="26.25" customHeight="1">
      <c r="A88" s="186">
        <v>86</v>
      </c>
      <c r="B88" s="196" t="s">
        <v>97</v>
      </c>
      <c r="C88" s="187">
        <f>'UZUN-A'!D11</f>
        <v>35933</v>
      </c>
      <c r="D88" s="191" t="str">
        <f>'UZUN-A'!E11</f>
        <v>BURAK AKTÜRK </v>
      </c>
      <c r="E88" s="191" t="str">
        <f>'UZUN-A'!F11</f>
        <v>ESKİŞEHİR</v>
      </c>
      <c r="F88" s="240">
        <f>'UZUN-A'!N11</f>
        <v>466</v>
      </c>
      <c r="G88" s="189">
        <f>'UZUN-A'!A11</f>
        <v>0</v>
      </c>
      <c r="H88" s="188" t="s">
        <v>97</v>
      </c>
      <c r="I88" s="194"/>
      <c r="J88" s="188" t="str">
        <f>'YARIŞMA BİLGİLERİ'!$F$21</f>
        <v>Yıldız Erkekler</v>
      </c>
      <c r="K88" s="191" t="str">
        <f t="shared" si="3"/>
        <v>İSTANBUL-Türkiye Yıldızlar Salon Şampiyonası</v>
      </c>
      <c r="L88" s="192" t="str">
        <f>'UZUN-A'!K$4</f>
        <v>19 Ocak 2013 - 15.25</v>
      </c>
      <c r="M88" s="192" t="s">
        <v>350</v>
      </c>
    </row>
    <row r="89" spans="1:13" s="184" customFormat="1" ht="26.25" customHeight="1">
      <c r="A89" s="186">
        <v>87</v>
      </c>
      <c r="B89" s="196" t="s">
        <v>97</v>
      </c>
      <c r="C89" s="187">
        <f>'UZUN-A'!D12</f>
        <v>35832</v>
      </c>
      <c r="D89" s="191" t="str">
        <f>'UZUN-A'!E12</f>
        <v>UMUT DEĞİRMENCİ</v>
      </c>
      <c r="E89" s="191" t="str">
        <f>'UZUN-A'!F12</f>
        <v>TEKİRDAĞ</v>
      </c>
      <c r="F89" s="240" t="str">
        <f>'UZUN-A'!N12</f>
        <v>NM</v>
      </c>
      <c r="G89" s="189">
        <f>'UZUN-A'!A12</f>
        <v>0</v>
      </c>
      <c r="H89" s="188" t="s">
        <v>97</v>
      </c>
      <c r="I89" s="194"/>
      <c r="J89" s="188" t="str">
        <f>'YARIŞMA BİLGİLERİ'!$F$21</f>
        <v>Yıldız Erkekler</v>
      </c>
      <c r="K89" s="191" t="str">
        <f t="shared" si="3"/>
        <v>İSTANBUL-Türkiye Yıldızlar Salon Şampiyonası</v>
      </c>
      <c r="L89" s="192" t="str">
        <f>'UZUN-A'!K$4</f>
        <v>19 Ocak 2013 - 15.25</v>
      </c>
      <c r="M89" s="192" t="s">
        <v>350</v>
      </c>
    </row>
    <row r="90" spans="1:13" s="184" customFormat="1" ht="26.25" customHeight="1">
      <c r="A90" s="186">
        <v>88</v>
      </c>
      <c r="B90" s="196" t="s">
        <v>97</v>
      </c>
      <c r="C90" s="187">
        <f>'UZUN-A'!D13</f>
        <v>35806</v>
      </c>
      <c r="D90" s="191" t="str">
        <f>'UZUN-A'!E13</f>
        <v>UĞURAL UĞURSAL </v>
      </c>
      <c r="E90" s="191" t="str">
        <f>'UZUN-A'!F13</f>
        <v>DENİZLİ</v>
      </c>
      <c r="F90" s="240">
        <f>'UZUN-A'!N13</f>
        <v>604</v>
      </c>
      <c r="G90" s="189">
        <f>'UZUN-A'!A13</f>
        <v>0</v>
      </c>
      <c r="H90" s="188" t="s">
        <v>97</v>
      </c>
      <c r="I90" s="194"/>
      <c r="J90" s="188" t="str">
        <f>'YARIŞMA BİLGİLERİ'!$F$21</f>
        <v>Yıldız Erkekler</v>
      </c>
      <c r="K90" s="191" t="str">
        <f t="shared" si="3"/>
        <v>İSTANBUL-Türkiye Yıldızlar Salon Şampiyonası</v>
      </c>
      <c r="L90" s="192" t="str">
        <f>'UZUN-A'!K$4</f>
        <v>19 Ocak 2013 - 15.25</v>
      </c>
      <c r="M90" s="192" t="s">
        <v>350</v>
      </c>
    </row>
    <row r="91" spans="1:13" s="184" customFormat="1" ht="26.25" customHeight="1">
      <c r="A91" s="186">
        <v>89</v>
      </c>
      <c r="B91" s="196" t="s">
        <v>97</v>
      </c>
      <c r="C91" s="187">
        <f>'UZUN-A'!D14</f>
        <v>35797</v>
      </c>
      <c r="D91" s="191" t="str">
        <f>'UZUN-A'!E14</f>
        <v>YİĞİT YEŞİLÇİÇEK</v>
      </c>
      <c r="E91" s="191" t="str">
        <f>'UZUN-A'!F14</f>
        <v>BURSA</v>
      </c>
      <c r="F91" s="240">
        <f>'UZUN-A'!N14</f>
        <v>600</v>
      </c>
      <c r="G91" s="189">
        <f>'UZUN-A'!A14</f>
        <v>0</v>
      </c>
      <c r="H91" s="188" t="s">
        <v>97</v>
      </c>
      <c r="I91" s="194"/>
      <c r="J91" s="188" t="str">
        <f>'YARIŞMA BİLGİLERİ'!$F$21</f>
        <v>Yıldız Erkekler</v>
      </c>
      <c r="K91" s="191" t="str">
        <f t="shared" si="3"/>
        <v>İSTANBUL-Türkiye Yıldızlar Salon Şampiyonası</v>
      </c>
      <c r="L91" s="192" t="str">
        <f>'UZUN-A'!K$4</f>
        <v>19 Ocak 2013 - 15.25</v>
      </c>
      <c r="M91" s="192" t="s">
        <v>350</v>
      </c>
    </row>
    <row r="92" spans="1:13" s="184" customFormat="1" ht="26.25" customHeight="1">
      <c r="A92" s="186">
        <v>90</v>
      </c>
      <c r="B92" s="196" t="s">
        <v>97</v>
      </c>
      <c r="C92" s="187">
        <f>'UZUN-A'!D15</f>
        <v>35796</v>
      </c>
      <c r="D92" s="191" t="str">
        <f>'UZUN-A'!E15</f>
        <v>FERHAT KALENDER</v>
      </c>
      <c r="E92" s="191" t="str">
        <f>'UZUN-A'!F15</f>
        <v>ELAZIĞ</v>
      </c>
      <c r="F92" s="240">
        <f>'UZUN-A'!N15</f>
        <v>617</v>
      </c>
      <c r="G92" s="189">
        <f>'UZUN-A'!A15</f>
        <v>0</v>
      </c>
      <c r="H92" s="188" t="s">
        <v>97</v>
      </c>
      <c r="I92" s="194"/>
      <c r="J92" s="188" t="str">
        <f>'YARIŞMA BİLGİLERİ'!$F$21</f>
        <v>Yıldız Erkekler</v>
      </c>
      <c r="K92" s="191" t="str">
        <f t="shared" si="3"/>
        <v>İSTANBUL-Türkiye Yıldızlar Salon Şampiyonası</v>
      </c>
      <c r="L92" s="192" t="str">
        <f>'UZUN-A'!K$4</f>
        <v>19 Ocak 2013 - 15.25</v>
      </c>
      <c r="M92" s="192" t="s">
        <v>350</v>
      </c>
    </row>
    <row r="93" spans="1:13" s="184" customFormat="1" ht="26.25" customHeight="1">
      <c r="A93" s="186">
        <v>91</v>
      </c>
      <c r="B93" s="196" t="s">
        <v>97</v>
      </c>
      <c r="C93" s="187">
        <f>'UZUN-A'!D16</f>
        <v>35796</v>
      </c>
      <c r="D93" s="191" t="str">
        <f>'UZUN-A'!E16</f>
        <v>DAVUT KARADAĞ</v>
      </c>
      <c r="E93" s="191" t="str">
        <f>'UZUN-A'!F16</f>
        <v>EDİRNE</v>
      </c>
      <c r="F93" s="240">
        <f>'UZUN-A'!N16</f>
        <v>541</v>
      </c>
      <c r="G93" s="189">
        <f>'UZUN-A'!A16</f>
        <v>0</v>
      </c>
      <c r="H93" s="188" t="s">
        <v>97</v>
      </c>
      <c r="I93" s="194"/>
      <c r="J93" s="188" t="str">
        <f>'YARIŞMA BİLGİLERİ'!$F$21</f>
        <v>Yıldız Erkekler</v>
      </c>
      <c r="K93" s="191" t="str">
        <f t="shared" si="3"/>
        <v>İSTANBUL-Türkiye Yıldızlar Salon Şampiyonası</v>
      </c>
      <c r="L93" s="192" t="str">
        <f>'UZUN-A'!K$4</f>
        <v>19 Ocak 2013 - 15.25</v>
      </c>
      <c r="M93" s="192" t="s">
        <v>350</v>
      </c>
    </row>
    <row r="94" spans="1:13" s="184" customFormat="1" ht="26.25" customHeight="1">
      <c r="A94" s="186">
        <v>92</v>
      </c>
      <c r="B94" s="196" t="s">
        <v>97</v>
      </c>
      <c r="C94" s="187">
        <f>'UZUN-A'!D17</f>
        <v>35755</v>
      </c>
      <c r="D94" s="191" t="str">
        <f>'UZUN-A'!E17</f>
        <v>BURAK ÖZ </v>
      </c>
      <c r="E94" s="191" t="str">
        <f>'UZUN-A'!F17</f>
        <v>ESKİŞEHİR</v>
      </c>
      <c r="F94" s="240">
        <f>'UZUN-A'!N17</f>
        <v>519</v>
      </c>
      <c r="G94" s="189">
        <f>'UZUN-A'!A17</f>
        <v>0</v>
      </c>
      <c r="H94" s="188" t="s">
        <v>97</v>
      </c>
      <c r="I94" s="194"/>
      <c r="J94" s="188" t="str">
        <f>'YARIŞMA BİLGİLERİ'!$F$21</f>
        <v>Yıldız Erkekler</v>
      </c>
      <c r="K94" s="191" t="str">
        <f t="shared" si="3"/>
        <v>İSTANBUL-Türkiye Yıldızlar Salon Şampiyonası</v>
      </c>
      <c r="L94" s="192" t="str">
        <f>'UZUN-A'!K$4</f>
        <v>19 Ocak 2013 - 15.25</v>
      </c>
      <c r="M94" s="192" t="s">
        <v>350</v>
      </c>
    </row>
    <row r="95" spans="1:13" s="184" customFormat="1" ht="26.25" customHeight="1">
      <c r="A95" s="186">
        <v>93</v>
      </c>
      <c r="B95" s="196" t="s">
        <v>97</v>
      </c>
      <c r="C95" s="187">
        <f>'UZUN-A'!D18</f>
        <v>35735</v>
      </c>
      <c r="D95" s="191" t="str">
        <f>'UZUN-A'!E18</f>
        <v>MUSA KARA</v>
      </c>
      <c r="E95" s="191" t="str">
        <f>'UZUN-A'!F18</f>
        <v>OSMANİYE</v>
      </c>
      <c r="F95" s="240">
        <f>'UZUN-A'!N18</f>
        <v>483</v>
      </c>
      <c r="G95" s="189">
        <f>'UZUN-A'!A18</f>
        <v>0</v>
      </c>
      <c r="H95" s="188" t="s">
        <v>97</v>
      </c>
      <c r="I95" s="194"/>
      <c r="J95" s="188" t="str">
        <f>'YARIŞMA BİLGİLERİ'!$F$21</f>
        <v>Yıldız Erkekler</v>
      </c>
      <c r="K95" s="191" t="str">
        <f t="shared" si="3"/>
        <v>İSTANBUL-Türkiye Yıldızlar Salon Şampiyonası</v>
      </c>
      <c r="L95" s="192" t="str">
        <f>'UZUN-A'!K$4</f>
        <v>19 Ocak 2013 - 15.25</v>
      </c>
      <c r="M95" s="192" t="s">
        <v>350</v>
      </c>
    </row>
    <row r="96" spans="1:13" s="184" customFormat="1" ht="26.25" customHeight="1">
      <c r="A96" s="186">
        <v>94</v>
      </c>
      <c r="B96" s="196" t="s">
        <v>97</v>
      </c>
      <c r="C96" s="187">
        <f>'UZUN-A'!D19</f>
        <v>35702</v>
      </c>
      <c r="D96" s="191" t="str">
        <f>'UZUN-A'!E19</f>
        <v>MUSTAFA GÜLTEKİN</v>
      </c>
      <c r="E96" s="191" t="str">
        <f>'UZUN-A'!F19</f>
        <v>İZMİR</v>
      </c>
      <c r="F96" s="240">
        <f>'UZUN-A'!N19</f>
        <v>477</v>
      </c>
      <c r="G96" s="189">
        <f>'UZUN-A'!A19</f>
        <v>0</v>
      </c>
      <c r="H96" s="188" t="s">
        <v>97</v>
      </c>
      <c r="I96" s="194"/>
      <c r="J96" s="188" t="str">
        <f>'YARIŞMA BİLGİLERİ'!$F$21</f>
        <v>Yıldız Erkekler</v>
      </c>
      <c r="K96" s="191" t="str">
        <f t="shared" si="3"/>
        <v>İSTANBUL-Türkiye Yıldızlar Salon Şampiyonası</v>
      </c>
      <c r="L96" s="192" t="str">
        <f>'UZUN-A'!K$4</f>
        <v>19 Ocak 2013 - 15.25</v>
      </c>
      <c r="M96" s="192" t="s">
        <v>350</v>
      </c>
    </row>
    <row r="97" spans="1:13" s="184" customFormat="1" ht="26.25" customHeight="1">
      <c r="A97" s="186">
        <v>95</v>
      </c>
      <c r="B97" s="196" t="s">
        <v>97</v>
      </c>
      <c r="C97" s="187">
        <f>'UZUN-A'!D20</f>
        <v>35678</v>
      </c>
      <c r="D97" s="191" t="str">
        <f>'UZUN-A'!E20</f>
        <v>YUNUS EMRE TANYILDIZI</v>
      </c>
      <c r="E97" s="191" t="str">
        <f>'UZUN-A'!F20</f>
        <v>ELAZIĞ</v>
      </c>
      <c r="F97" s="240">
        <f>'UZUN-A'!N20</f>
        <v>589</v>
      </c>
      <c r="G97" s="189">
        <f>'UZUN-A'!A20</f>
        <v>0</v>
      </c>
      <c r="H97" s="188" t="s">
        <v>97</v>
      </c>
      <c r="I97" s="194"/>
      <c r="J97" s="188" t="str">
        <f>'YARIŞMA BİLGİLERİ'!$F$21</f>
        <v>Yıldız Erkekler</v>
      </c>
      <c r="K97" s="191" t="str">
        <f t="shared" si="3"/>
        <v>İSTANBUL-Türkiye Yıldızlar Salon Şampiyonası</v>
      </c>
      <c r="L97" s="192" t="str">
        <f>'UZUN-A'!K$4</f>
        <v>19 Ocak 2013 - 15.25</v>
      </c>
      <c r="M97" s="192" t="s">
        <v>350</v>
      </c>
    </row>
    <row r="98" spans="1:13" s="184" customFormat="1" ht="26.25" customHeight="1">
      <c r="A98" s="186">
        <v>96</v>
      </c>
      <c r="B98" s="196" t="s">
        <v>97</v>
      </c>
      <c r="C98" s="187">
        <f>'UZUN-A'!D21</f>
        <v>35643</v>
      </c>
      <c r="D98" s="191" t="str">
        <f>'UZUN-A'!E21</f>
        <v>EMRE DALKIRAN</v>
      </c>
      <c r="E98" s="191" t="str">
        <f>'UZUN-A'!F21</f>
        <v>GAZİANTEP</v>
      </c>
      <c r="F98" s="240">
        <f>'UZUN-A'!N21</f>
        <v>580</v>
      </c>
      <c r="G98" s="189">
        <f>'UZUN-A'!A21</f>
        <v>0</v>
      </c>
      <c r="H98" s="188" t="s">
        <v>97</v>
      </c>
      <c r="I98" s="194"/>
      <c r="J98" s="188" t="str">
        <f>'YARIŞMA BİLGİLERİ'!$F$21</f>
        <v>Yıldız Erkekler</v>
      </c>
      <c r="K98" s="191" t="str">
        <f t="shared" si="3"/>
        <v>İSTANBUL-Türkiye Yıldızlar Salon Şampiyonası</v>
      </c>
      <c r="L98" s="192" t="str">
        <f>'UZUN-A'!K$4</f>
        <v>19 Ocak 2013 - 15.25</v>
      </c>
      <c r="M98" s="192" t="s">
        <v>350</v>
      </c>
    </row>
    <row r="99" spans="1:13" s="184" customFormat="1" ht="26.25" customHeight="1">
      <c r="A99" s="186">
        <v>97</v>
      </c>
      <c r="B99" s="196" t="s">
        <v>97</v>
      </c>
      <c r="C99" s="187">
        <f>'UZUN-A'!D22</f>
        <v>35635</v>
      </c>
      <c r="D99" s="191" t="str">
        <f>'UZUN-A'!E22</f>
        <v>OKAN ELYILDIRIM</v>
      </c>
      <c r="E99" s="191" t="str">
        <f>'UZUN-A'!F22</f>
        <v>ANKARA</v>
      </c>
      <c r="F99" s="240">
        <f>'UZUN-A'!N22</f>
        <v>589</v>
      </c>
      <c r="G99" s="189">
        <f>'UZUN-A'!A22</f>
        <v>0</v>
      </c>
      <c r="H99" s="188" t="s">
        <v>97</v>
      </c>
      <c r="I99" s="194"/>
      <c r="J99" s="188" t="str">
        <f>'YARIŞMA BİLGİLERİ'!$F$21</f>
        <v>Yıldız Erkekler</v>
      </c>
      <c r="K99" s="191" t="str">
        <f t="shared" si="3"/>
        <v>İSTANBUL-Türkiye Yıldızlar Salon Şampiyonası</v>
      </c>
      <c r="L99" s="192" t="str">
        <f>'UZUN-A'!K$4</f>
        <v>19 Ocak 2013 - 15.25</v>
      </c>
      <c r="M99" s="192" t="s">
        <v>350</v>
      </c>
    </row>
    <row r="100" spans="1:13" s="184" customFormat="1" ht="26.25" customHeight="1">
      <c r="A100" s="186">
        <v>98</v>
      </c>
      <c r="B100" s="196" t="s">
        <v>97</v>
      </c>
      <c r="C100" s="187">
        <f>'UZUN-A'!D23</f>
        <v>35612</v>
      </c>
      <c r="D100" s="191" t="str">
        <f>'UZUN-A'!E23</f>
        <v>FIRAT AYDOĞAN</v>
      </c>
      <c r="E100" s="191" t="str">
        <f>'UZUN-A'!F23</f>
        <v>ANKARA</v>
      </c>
      <c r="F100" s="240">
        <f>'UZUN-A'!N23</f>
        <v>487</v>
      </c>
      <c r="G100" s="189">
        <f>'UZUN-A'!A23</f>
        <v>0</v>
      </c>
      <c r="H100" s="188" t="s">
        <v>97</v>
      </c>
      <c r="I100" s="194"/>
      <c r="J100" s="188" t="str">
        <f>'YARIŞMA BİLGİLERİ'!$F$21</f>
        <v>Yıldız Erkekler</v>
      </c>
      <c r="K100" s="191" t="str">
        <f t="shared" si="3"/>
        <v>İSTANBUL-Türkiye Yıldızlar Salon Şampiyonası</v>
      </c>
      <c r="L100" s="192" t="str">
        <f>'UZUN-A'!K$4</f>
        <v>19 Ocak 2013 - 15.25</v>
      </c>
      <c r="M100" s="192" t="s">
        <v>350</v>
      </c>
    </row>
    <row r="101" spans="1:13" s="184" customFormat="1" ht="26.25" customHeight="1">
      <c r="A101" s="186">
        <v>99</v>
      </c>
      <c r="B101" s="196" t="s">
        <v>97</v>
      </c>
      <c r="C101" s="187">
        <f>'UZUN-A'!D24</f>
        <v>35591</v>
      </c>
      <c r="D101" s="191" t="str">
        <f>'UZUN-A'!E24</f>
        <v>RECEP YILDIZ</v>
      </c>
      <c r="E101" s="191" t="str">
        <f>'UZUN-A'!F24</f>
        <v>KOCAELİ</v>
      </c>
      <c r="F101" s="240" t="str">
        <f>'UZUN-A'!N24</f>
        <v>DNS</v>
      </c>
      <c r="G101" s="189">
        <f>'UZUN-A'!A24</f>
        <v>0</v>
      </c>
      <c r="H101" s="188" t="s">
        <v>97</v>
      </c>
      <c r="I101" s="194"/>
      <c r="J101" s="188" t="str">
        <f>'YARIŞMA BİLGİLERİ'!$F$21</f>
        <v>Yıldız Erkekler</v>
      </c>
      <c r="K101" s="191" t="str">
        <f t="shared" si="3"/>
        <v>İSTANBUL-Türkiye Yıldızlar Salon Şampiyonası</v>
      </c>
      <c r="L101" s="192" t="str">
        <f>'UZUN-A'!K$4</f>
        <v>19 Ocak 2013 - 15.25</v>
      </c>
      <c r="M101" s="192" t="s">
        <v>350</v>
      </c>
    </row>
    <row r="102" spans="1:13" s="184" customFormat="1" ht="26.25" customHeight="1">
      <c r="A102" s="186">
        <v>100</v>
      </c>
      <c r="B102" s="196" t="s">
        <v>97</v>
      </c>
      <c r="C102" s="187">
        <f>'UZUN-A'!D25</f>
        <v>35575</v>
      </c>
      <c r="D102" s="191" t="str">
        <f>'UZUN-A'!E25</f>
        <v>MEHMET GEMLİ</v>
      </c>
      <c r="E102" s="191" t="str">
        <f>'UZUN-A'!F25</f>
        <v>OSMANİYE</v>
      </c>
      <c r="F102" s="240">
        <f>'UZUN-A'!N25</f>
        <v>495</v>
      </c>
      <c r="G102" s="189">
        <f>'UZUN-A'!A25</f>
        <v>0</v>
      </c>
      <c r="H102" s="188" t="s">
        <v>97</v>
      </c>
      <c r="I102" s="194"/>
      <c r="J102" s="188" t="str">
        <f>'YARIŞMA BİLGİLERİ'!$F$21</f>
        <v>Yıldız Erkekler</v>
      </c>
      <c r="K102" s="191" t="str">
        <f aca="true" t="shared" si="4" ref="K102:K110">CONCATENATE(K$1,"-",A$1)</f>
        <v>İSTANBUL-Türkiye Yıldızlar Salon Şampiyonası</v>
      </c>
      <c r="L102" s="192" t="str">
        <f>'UZUN-A'!K$4</f>
        <v>19 Ocak 2013 - 15.25</v>
      </c>
      <c r="M102" s="192" t="s">
        <v>350</v>
      </c>
    </row>
    <row r="103" spans="1:13" s="184" customFormat="1" ht="26.25" customHeight="1">
      <c r="A103" s="186">
        <v>101</v>
      </c>
      <c r="B103" s="196" t="s">
        <v>97</v>
      </c>
      <c r="C103" s="187">
        <f>'UZUN-A'!D26</f>
        <v>35569</v>
      </c>
      <c r="D103" s="191" t="str">
        <f>'UZUN-A'!E26</f>
        <v>ALPER KAAN YASİN</v>
      </c>
      <c r="E103" s="191" t="str">
        <f>'UZUN-A'!F26</f>
        <v>ANKARA</v>
      </c>
      <c r="F103" s="240">
        <f>'UZUN-A'!N26</f>
        <v>599</v>
      </c>
      <c r="G103" s="189">
        <f>'UZUN-A'!A26</f>
        <v>0</v>
      </c>
      <c r="H103" s="188" t="s">
        <v>97</v>
      </c>
      <c r="I103" s="194"/>
      <c r="J103" s="188" t="str">
        <f>'YARIŞMA BİLGİLERİ'!$F$21</f>
        <v>Yıldız Erkekler</v>
      </c>
      <c r="K103" s="191" t="str">
        <f t="shared" si="4"/>
        <v>İSTANBUL-Türkiye Yıldızlar Salon Şampiyonası</v>
      </c>
      <c r="L103" s="192" t="str">
        <f>'UZUN-A'!K$4</f>
        <v>19 Ocak 2013 - 15.25</v>
      </c>
      <c r="M103" s="192" t="s">
        <v>350</v>
      </c>
    </row>
    <row r="104" spans="1:13" s="184" customFormat="1" ht="26.25" customHeight="1">
      <c r="A104" s="186">
        <v>102</v>
      </c>
      <c r="B104" s="196" t="s">
        <v>97</v>
      </c>
      <c r="C104" s="187">
        <f>'UZUN-A'!D27</f>
        <v>35566</v>
      </c>
      <c r="D104" s="191" t="str">
        <f>'UZUN-A'!E27</f>
        <v>KUBİLAY KARA</v>
      </c>
      <c r="E104" s="191" t="str">
        <f>'UZUN-A'!F27</f>
        <v>TEKİRDAĞ</v>
      </c>
      <c r="F104" s="240">
        <f>'UZUN-A'!N27</f>
        <v>600</v>
      </c>
      <c r="G104" s="189">
        <f>'UZUN-A'!A27</f>
        <v>0</v>
      </c>
      <c r="H104" s="188" t="s">
        <v>97</v>
      </c>
      <c r="I104" s="194"/>
      <c r="J104" s="188" t="str">
        <f>'YARIŞMA BİLGİLERİ'!$F$21</f>
        <v>Yıldız Erkekler</v>
      </c>
      <c r="K104" s="191" t="str">
        <f t="shared" si="4"/>
        <v>İSTANBUL-Türkiye Yıldızlar Salon Şampiyonası</v>
      </c>
      <c r="L104" s="192" t="str">
        <f>'UZUN-A'!K$4</f>
        <v>19 Ocak 2013 - 15.25</v>
      </c>
      <c r="M104" s="192" t="s">
        <v>350</v>
      </c>
    </row>
    <row r="105" spans="1:13" s="184" customFormat="1" ht="26.25" customHeight="1">
      <c r="A105" s="186">
        <v>103</v>
      </c>
      <c r="B105" s="196" t="s">
        <v>97</v>
      </c>
      <c r="C105" s="187">
        <f>'UZUN-A'!D28</f>
      </c>
      <c r="D105" s="191">
        <f>'UZUN-A'!E28</f>
      </c>
      <c r="E105" s="191">
        <f>'UZUN-A'!F28</f>
      </c>
      <c r="F105" s="240">
        <f>'UZUN-A'!N28</f>
        <v>0</v>
      </c>
      <c r="G105" s="189">
        <f>'UZUN-A'!A28</f>
        <v>0</v>
      </c>
      <c r="H105" s="188" t="s">
        <v>97</v>
      </c>
      <c r="I105" s="194"/>
      <c r="J105" s="188" t="str">
        <f>'YARIŞMA BİLGİLERİ'!$F$21</f>
        <v>Yıldız Erkekler</v>
      </c>
      <c r="K105" s="191" t="str">
        <f t="shared" si="4"/>
        <v>İSTANBUL-Türkiye Yıldızlar Salon Şampiyonası</v>
      </c>
      <c r="L105" s="192" t="str">
        <f>'UZUN-A'!K$4</f>
        <v>19 Ocak 2013 - 15.25</v>
      </c>
      <c r="M105" s="192" t="s">
        <v>350</v>
      </c>
    </row>
    <row r="106" spans="1:13" s="184" customFormat="1" ht="26.25" customHeight="1">
      <c r="A106" s="186">
        <v>104</v>
      </c>
      <c r="B106" s="196" t="s">
        <v>97</v>
      </c>
      <c r="C106" s="187">
        <f>'UZUN-A'!D29</f>
      </c>
      <c r="D106" s="191">
        <f>'UZUN-A'!E29</f>
      </c>
      <c r="E106" s="191">
        <f>'UZUN-A'!F29</f>
      </c>
      <c r="F106" s="240">
        <f>'UZUN-A'!N29</f>
        <v>0</v>
      </c>
      <c r="G106" s="189">
        <f>'UZUN-A'!A29</f>
        <v>0</v>
      </c>
      <c r="H106" s="188" t="s">
        <v>97</v>
      </c>
      <c r="I106" s="194"/>
      <c r="J106" s="188" t="str">
        <f>'YARIŞMA BİLGİLERİ'!$F$21</f>
        <v>Yıldız Erkekler</v>
      </c>
      <c r="K106" s="191" t="str">
        <f t="shared" si="4"/>
        <v>İSTANBUL-Türkiye Yıldızlar Salon Şampiyonası</v>
      </c>
      <c r="L106" s="192" t="str">
        <f>'UZUN-A'!K$4</f>
        <v>19 Ocak 2013 - 15.25</v>
      </c>
      <c r="M106" s="192" t="s">
        <v>350</v>
      </c>
    </row>
    <row r="107" spans="1:13" s="184" customFormat="1" ht="26.25" customHeight="1">
      <c r="A107" s="186">
        <v>105</v>
      </c>
      <c r="B107" s="196" t="s">
        <v>97</v>
      </c>
      <c r="C107" s="187">
        <f>'UZUN-A'!D30</f>
      </c>
      <c r="D107" s="191">
        <f>'UZUN-A'!E30</f>
      </c>
      <c r="E107" s="191">
        <f>'UZUN-A'!F30</f>
      </c>
      <c r="F107" s="240">
        <f>'UZUN-A'!N30</f>
        <v>0</v>
      </c>
      <c r="G107" s="189">
        <f>'UZUN-A'!A30</f>
        <v>0</v>
      </c>
      <c r="H107" s="188" t="s">
        <v>97</v>
      </c>
      <c r="I107" s="194"/>
      <c r="J107" s="188" t="str">
        <f>'YARIŞMA BİLGİLERİ'!$F$21</f>
        <v>Yıldız Erkekler</v>
      </c>
      <c r="K107" s="191" t="str">
        <f t="shared" si="4"/>
        <v>İSTANBUL-Türkiye Yıldızlar Salon Şampiyonası</v>
      </c>
      <c r="L107" s="192" t="str">
        <f>'UZUN-A'!K$4</f>
        <v>19 Ocak 2013 - 15.25</v>
      </c>
      <c r="M107" s="192" t="s">
        <v>350</v>
      </c>
    </row>
    <row r="108" spans="1:13" s="184" customFormat="1" ht="26.25" customHeight="1">
      <c r="A108" s="186">
        <v>106</v>
      </c>
      <c r="B108" s="196" t="s">
        <v>97</v>
      </c>
      <c r="C108" s="187">
        <f>'UZUN-A'!D31</f>
      </c>
      <c r="D108" s="191">
        <f>'UZUN-A'!E31</f>
      </c>
      <c r="E108" s="191">
        <f>'UZUN-A'!F31</f>
      </c>
      <c r="F108" s="240">
        <f>'UZUN-A'!N31</f>
        <v>0</v>
      </c>
      <c r="G108" s="189">
        <f>'UZUN-A'!A31</f>
        <v>0</v>
      </c>
      <c r="H108" s="188" t="s">
        <v>97</v>
      </c>
      <c r="I108" s="194"/>
      <c r="J108" s="188" t="str">
        <f>'YARIŞMA BİLGİLERİ'!$F$21</f>
        <v>Yıldız Erkekler</v>
      </c>
      <c r="K108" s="191" t="str">
        <f t="shared" si="4"/>
        <v>İSTANBUL-Türkiye Yıldızlar Salon Şampiyonası</v>
      </c>
      <c r="L108" s="192" t="str">
        <f>'UZUN-A'!K$4</f>
        <v>19 Ocak 2013 - 15.25</v>
      </c>
      <c r="M108" s="192" t="s">
        <v>350</v>
      </c>
    </row>
    <row r="109" spans="1:13" s="184" customFormat="1" ht="26.25" customHeight="1">
      <c r="A109" s="186">
        <v>107</v>
      </c>
      <c r="B109" s="196" t="s">
        <v>97</v>
      </c>
      <c r="C109" s="187">
        <f>'UZUN-A'!D32</f>
      </c>
      <c r="D109" s="191">
        <f>'UZUN-A'!E32</f>
      </c>
      <c r="E109" s="191">
        <f>'UZUN-A'!F32</f>
      </c>
      <c r="F109" s="240">
        <f>'UZUN-A'!N32</f>
        <v>0</v>
      </c>
      <c r="G109" s="189">
        <f>'UZUN-A'!A32</f>
        <v>0</v>
      </c>
      <c r="H109" s="188" t="s">
        <v>97</v>
      </c>
      <c r="I109" s="194"/>
      <c r="J109" s="188" t="str">
        <f>'YARIŞMA BİLGİLERİ'!$F$21</f>
        <v>Yıldız Erkekler</v>
      </c>
      <c r="K109" s="191" t="str">
        <f t="shared" si="4"/>
        <v>İSTANBUL-Türkiye Yıldızlar Salon Şampiyonası</v>
      </c>
      <c r="L109" s="192" t="str">
        <f>'UZUN-A'!K$4</f>
        <v>19 Ocak 2013 - 15.25</v>
      </c>
      <c r="M109" s="192" t="s">
        <v>350</v>
      </c>
    </row>
    <row r="110" spans="1:13" s="184" customFormat="1" ht="26.25" customHeight="1">
      <c r="A110" s="186">
        <v>108</v>
      </c>
      <c r="B110" s="196" t="s">
        <v>97</v>
      </c>
      <c r="C110" s="187">
        <f>'UZUN-A'!D33</f>
      </c>
      <c r="D110" s="191">
        <f>'UZUN-A'!E33</f>
      </c>
      <c r="E110" s="191">
        <f>'UZUN-A'!F33</f>
      </c>
      <c r="F110" s="240">
        <f>'UZUN-A'!N33</f>
        <v>0</v>
      </c>
      <c r="G110" s="189">
        <f>'UZUN-A'!A33</f>
        <v>0</v>
      </c>
      <c r="H110" s="188" t="s">
        <v>97</v>
      </c>
      <c r="I110" s="194"/>
      <c r="J110" s="188" t="str">
        <f>'YARIŞMA BİLGİLERİ'!$F$21</f>
        <v>Yıldız Erkekler</v>
      </c>
      <c r="K110" s="191" t="str">
        <f t="shared" si="4"/>
        <v>İSTANBUL-Türkiye Yıldızlar Salon Şampiyonası</v>
      </c>
      <c r="L110" s="192" t="str">
        <f>'UZUN-A'!K$4</f>
        <v>19 Ocak 2013 - 15.25</v>
      </c>
      <c r="M110" s="192" t="s">
        <v>350</v>
      </c>
    </row>
    <row r="111" spans="1:13" s="184" customFormat="1" ht="26.25" customHeight="1">
      <c r="A111" s="186">
        <v>109</v>
      </c>
      <c r="B111" s="196" t="s">
        <v>97</v>
      </c>
      <c r="C111" s="187">
        <f>'UZUN-A'!D34</f>
      </c>
      <c r="D111" s="191">
        <f>'UZUN-A'!E34</f>
      </c>
      <c r="E111" s="191">
        <f>'UZUN-A'!F34</f>
      </c>
      <c r="F111" s="240">
        <f>'UZUN-A'!N34</f>
        <v>0</v>
      </c>
      <c r="G111" s="189">
        <f>'UZUN-A'!A34</f>
        <v>0</v>
      </c>
      <c r="H111" s="188" t="s">
        <v>97</v>
      </c>
      <c r="I111" s="194"/>
      <c r="J111" s="188" t="str">
        <f>'YARIŞMA BİLGİLERİ'!$F$21</f>
        <v>Yıldız Erkekler</v>
      </c>
      <c r="K111" s="191" t="str">
        <f aca="true" t="shared" si="5" ref="K111:K119">CONCATENATE(K$1,"-",A$1)</f>
        <v>İSTANBUL-Türkiye Yıldızlar Salon Şampiyonası</v>
      </c>
      <c r="L111" s="192" t="str">
        <f>'UZUN-A'!K$4</f>
        <v>19 Ocak 2013 - 15.25</v>
      </c>
      <c r="M111" s="192" t="s">
        <v>350</v>
      </c>
    </row>
    <row r="112" spans="1:13" s="184" customFormat="1" ht="26.25" customHeight="1">
      <c r="A112" s="186">
        <v>110</v>
      </c>
      <c r="B112" s="196" t="s">
        <v>97</v>
      </c>
      <c r="C112" s="187">
        <f>'UZUN-A'!D35</f>
      </c>
      <c r="D112" s="191">
        <f>'UZUN-A'!E35</f>
      </c>
      <c r="E112" s="191">
        <f>'UZUN-A'!F35</f>
      </c>
      <c r="F112" s="240">
        <f>'UZUN-A'!N35</f>
        <v>0</v>
      </c>
      <c r="G112" s="189">
        <f>'UZUN-A'!A35</f>
        <v>0</v>
      </c>
      <c r="H112" s="188" t="s">
        <v>97</v>
      </c>
      <c r="I112" s="194"/>
      <c r="J112" s="188" t="str">
        <f>'YARIŞMA BİLGİLERİ'!$F$21</f>
        <v>Yıldız Erkekler</v>
      </c>
      <c r="K112" s="191" t="str">
        <f t="shared" si="5"/>
        <v>İSTANBUL-Türkiye Yıldızlar Salon Şampiyonası</v>
      </c>
      <c r="L112" s="192" t="str">
        <f>'UZUN-A'!K$4</f>
        <v>19 Ocak 2013 - 15.25</v>
      </c>
      <c r="M112" s="192" t="s">
        <v>350</v>
      </c>
    </row>
    <row r="113" spans="1:13" s="184" customFormat="1" ht="26.25" customHeight="1">
      <c r="A113" s="186">
        <v>111</v>
      </c>
      <c r="B113" s="196" t="s">
        <v>97</v>
      </c>
      <c r="C113" s="187">
        <f>'UZUN-A'!D36</f>
      </c>
      <c r="D113" s="191">
        <f>'UZUN-A'!E36</f>
      </c>
      <c r="E113" s="191">
        <f>'UZUN-A'!F36</f>
      </c>
      <c r="F113" s="240">
        <f>'UZUN-A'!N36</f>
        <v>0</v>
      </c>
      <c r="G113" s="189">
        <f>'UZUN-A'!A36</f>
        <v>0</v>
      </c>
      <c r="H113" s="188" t="s">
        <v>97</v>
      </c>
      <c r="I113" s="194"/>
      <c r="J113" s="188" t="str">
        <f>'YARIŞMA BİLGİLERİ'!$F$21</f>
        <v>Yıldız Erkekler</v>
      </c>
      <c r="K113" s="191" t="str">
        <f t="shared" si="5"/>
        <v>İSTANBUL-Türkiye Yıldızlar Salon Şampiyonası</v>
      </c>
      <c r="L113" s="192" t="str">
        <f>'UZUN-A'!K$4</f>
        <v>19 Ocak 2013 - 15.25</v>
      </c>
      <c r="M113" s="192" t="s">
        <v>350</v>
      </c>
    </row>
    <row r="114" spans="1:13" s="184" customFormat="1" ht="26.25" customHeight="1">
      <c r="A114" s="186">
        <v>112</v>
      </c>
      <c r="B114" s="196" t="s">
        <v>97</v>
      </c>
      <c r="C114" s="187">
        <f>'UZUN-A'!D37</f>
      </c>
      <c r="D114" s="191">
        <f>'UZUN-A'!E37</f>
      </c>
      <c r="E114" s="191">
        <f>'UZUN-A'!F37</f>
      </c>
      <c r="F114" s="240">
        <f>'UZUN-A'!N37</f>
        <v>0</v>
      </c>
      <c r="G114" s="189">
        <f>'UZUN-A'!A37</f>
        <v>0</v>
      </c>
      <c r="H114" s="188" t="s">
        <v>97</v>
      </c>
      <c r="I114" s="194"/>
      <c r="J114" s="188" t="str">
        <f>'YARIŞMA BİLGİLERİ'!$F$21</f>
        <v>Yıldız Erkekler</v>
      </c>
      <c r="K114" s="191" t="str">
        <f t="shared" si="5"/>
        <v>İSTANBUL-Türkiye Yıldızlar Salon Şampiyonası</v>
      </c>
      <c r="L114" s="192" t="str">
        <f>'UZUN-A'!K$4</f>
        <v>19 Ocak 2013 - 15.25</v>
      </c>
      <c r="M114" s="192" t="s">
        <v>350</v>
      </c>
    </row>
    <row r="115" spans="1:13" s="184" customFormat="1" ht="26.25" customHeight="1">
      <c r="A115" s="186">
        <v>113</v>
      </c>
      <c r="B115" s="196" t="s">
        <v>97</v>
      </c>
      <c r="C115" s="187">
        <f>'UZUN-A'!D38</f>
      </c>
      <c r="D115" s="191">
        <f>'UZUN-A'!E38</f>
      </c>
      <c r="E115" s="191">
        <f>'UZUN-A'!F38</f>
      </c>
      <c r="F115" s="240">
        <f>'UZUN-A'!N38</f>
        <v>0</v>
      </c>
      <c r="G115" s="189">
        <f>'UZUN-A'!A38</f>
        <v>0</v>
      </c>
      <c r="H115" s="188" t="s">
        <v>97</v>
      </c>
      <c r="I115" s="194"/>
      <c r="J115" s="188" t="str">
        <f>'YARIŞMA BİLGİLERİ'!$F$21</f>
        <v>Yıldız Erkekler</v>
      </c>
      <c r="K115" s="191" t="str">
        <f t="shared" si="5"/>
        <v>İSTANBUL-Türkiye Yıldızlar Salon Şampiyonası</v>
      </c>
      <c r="L115" s="192" t="str">
        <f>'UZUN-A'!K$4</f>
        <v>19 Ocak 2013 - 15.25</v>
      </c>
      <c r="M115" s="192" t="s">
        <v>350</v>
      </c>
    </row>
    <row r="116" spans="1:13" s="184" customFormat="1" ht="26.25" customHeight="1">
      <c r="A116" s="186">
        <v>114</v>
      </c>
      <c r="B116" s="196" t="s">
        <v>97</v>
      </c>
      <c r="C116" s="187">
        <f>'UZUN-A'!D39</f>
      </c>
      <c r="D116" s="191">
        <f>'UZUN-A'!E39</f>
      </c>
      <c r="E116" s="191">
        <f>'UZUN-A'!F39</f>
      </c>
      <c r="F116" s="240">
        <f>'UZUN-A'!N39</f>
        <v>0</v>
      </c>
      <c r="G116" s="189">
        <f>'UZUN-A'!A39</f>
        <v>0</v>
      </c>
      <c r="H116" s="188" t="s">
        <v>97</v>
      </c>
      <c r="I116" s="194"/>
      <c r="J116" s="188" t="str">
        <f>'YARIŞMA BİLGİLERİ'!$F$21</f>
        <v>Yıldız Erkekler</v>
      </c>
      <c r="K116" s="191" t="str">
        <f t="shared" si="5"/>
        <v>İSTANBUL-Türkiye Yıldızlar Salon Şampiyonası</v>
      </c>
      <c r="L116" s="192" t="str">
        <f>'UZUN-A'!K$4</f>
        <v>19 Ocak 2013 - 15.25</v>
      </c>
      <c r="M116" s="192" t="s">
        <v>350</v>
      </c>
    </row>
    <row r="117" spans="1:13" s="184" customFormat="1" ht="26.25" customHeight="1">
      <c r="A117" s="186">
        <v>115</v>
      </c>
      <c r="B117" s="196" t="s">
        <v>97</v>
      </c>
      <c r="C117" s="187">
        <f>'UZUN-A'!D40</f>
      </c>
      <c r="D117" s="191">
        <f>'UZUN-A'!E40</f>
      </c>
      <c r="E117" s="191">
        <f>'UZUN-A'!F40</f>
      </c>
      <c r="F117" s="240">
        <f>'UZUN-A'!N40</f>
        <v>0</v>
      </c>
      <c r="G117" s="189">
        <f>'UZUN-A'!A40</f>
        <v>0</v>
      </c>
      <c r="H117" s="188" t="s">
        <v>97</v>
      </c>
      <c r="I117" s="194"/>
      <c r="J117" s="188" t="str">
        <f>'YARIŞMA BİLGİLERİ'!$F$21</f>
        <v>Yıldız Erkekler</v>
      </c>
      <c r="K117" s="191" t="str">
        <f t="shared" si="5"/>
        <v>İSTANBUL-Türkiye Yıldızlar Salon Şampiyonası</v>
      </c>
      <c r="L117" s="192" t="str">
        <f>'UZUN-A'!K$4</f>
        <v>19 Ocak 2013 - 15.25</v>
      </c>
      <c r="M117" s="192" t="s">
        <v>350</v>
      </c>
    </row>
    <row r="118" spans="1:13" s="184" customFormat="1" ht="26.25" customHeight="1">
      <c r="A118" s="186">
        <v>116</v>
      </c>
      <c r="B118" s="196" t="s">
        <v>97</v>
      </c>
      <c r="C118" s="187">
        <f>'UZUN-A'!D41</f>
      </c>
      <c r="D118" s="191">
        <f>'UZUN-A'!E41</f>
      </c>
      <c r="E118" s="191">
        <f>'UZUN-A'!F41</f>
      </c>
      <c r="F118" s="240">
        <f>'UZUN-A'!N41</f>
        <v>0</v>
      </c>
      <c r="G118" s="189">
        <f>'UZUN-A'!A41</f>
        <v>0</v>
      </c>
      <c r="H118" s="188" t="s">
        <v>97</v>
      </c>
      <c r="I118" s="194"/>
      <c r="J118" s="188" t="str">
        <f>'YARIŞMA BİLGİLERİ'!$F$21</f>
        <v>Yıldız Erkekler</v>
      </c>
      <c r="K118" s="191" t="str">
        <f t="shared" si="5"/>
        <v>İSTANBUL-Türkiye Yıldızlar Salon Şampiyonası</v>
      </c>
      <c r="L118" s="192" t="str">
        <f>'UZUN-A'!K$4</f>
        <v>19 Ocak 2013 - 15.25</v>
      </c>
      <c r="M118" s="192" t="s">
        <v>350</v>
      </c>
    </row>
    <row r="119" spans="1:13" s="184" customFormat="1" ht="26.25" customHeight="1">
      <c r="A119" s="186">
        <v>117</v>
      </c>
      <c r="B119" s="196" t="s">
        <v>97</v>
      </c>
      <c r="C119" s="187">
        <f>'UZUN-A'!D42</f>
      </c>
      <c r="D119" s="191">
        <f>'UZUN-A'!E42</f>
      </c>
      <c r="E119" s="191">
        <f>'UZUN-A'!F42</f>
      </c>
      <c r="F119" s="240">
        <f>'UZUN-A'!N42</f>
        <v>0</v>
      </c>
      <c r="G119" s="189">
        <f>'UZUN-A'!A42</f>
        <v>0</v>
      </c>
      <c r="H119" s="188" t="s">
        <v>97</v>
      </c>
      <c r="I119" s="194"/>
      <c r="J119" s="188" t="str">
        <f>'YARIŞMA BİLGİLERİ'!$F$21</f>
        <v>Yıldız Erkekler</v>
      </c>
      <c r="K119" s="191" t="str">
        <f t="shared" si="5"/>
        <v>İSTANBUL-Türkiye Yıldızlar Salon Şampiyonası</v>
      </c>
      <c r="L119" s="192" t="str">
        <f>'UZUN-A'!K$4</f>
        <v>19 Ocak 2013 - 15.25</v>
      </c>
      <c r="M119" s="192" t="s">
        <v>350</v>
      </c>
    </row>
    <row r="120" spans="1:13" s="184" customFormat="1" ht="26.25" customHeight="1">
      <c r="A120" s="186">
        <v>118</v>
      </c>
      <c r="B120" s="196" t="s">
        <v>97</v>
      </c>
      <c r="C120" s="187">
        <f>'UZUN-A'!D43</f>
      </c>
      <c r="D120" s="191">
        <f>'UZUN-A'!E43</f>
      </c>
      <c r="E120" s="191">
        <f>'UZUN-A'!F43</f>
      </c>
      <c r="F120" s="240">
        <f>'UZUN-A'!N43</f>
        <v>0</v>
      </c>
      <c r="G120" s="189">
        <f>'UZUN-A'!A43</f>
        <v>0</v>
      </c>
      <c r="H120" s="188" t="s">
        <v>97</v>
      </c>
      <c r="I120" s="194"/>
      <c r="J120" s="188" t="str">
        <f>'YARIŞMA BİLGİLERİ'!$F$21</f>
        <v>Yıldız Erkekler</v>
      </c>
      <c r="K120" s="191" t="str">
        <f aca="true" t="shared" si="6" ref="K120:K125">CONCATENATE(K$1,"-",A$1)</f>
        <v>İSTANBUL-Türkiye Yıldızlar Salon Şampiyonası</v>
      </c>
      <c r="L120" s="192" t="str">
        <f>'UZUN-A'!K$4</f>
        <v>19 Ocak 2013 - 15.25</v>
      </c>
      <c r="M120" s="192" t="s">
        <v>350</v>
      </c>
    </row>
    <row r="121" spans="1:13" s="184" customFormat="1" ht="26.25" customHeight="1">
      <c r="A121" s="186">
        <v>119</v>
      </c>
      <c r="B121" s="196" t="s">
        <v>97</v>
      </c>
      <c r="C121" s="187">
        <f>'UZUN-A'!D44</f>
      </c>
      <c r="D121" s="191">
        <f>'UZUN-A'!E44</f>
      </c>
      <c r="E121" s="191">
        <f>'UZUN-A'!F44</f>
      </c>
      <c r="F121" s="240">
        <f>'UZUN-A'!N44</f>
        <v>0</v>
      </c>
      <c r="G121" s="189">
        <f>'UZUN-A'!A44</f>
        <v>0</v>
      </c>
      <c r="H121" s="188" t="s">
        <v>97</v>
      </c>
      <c r="I121" s="194"/>
      <c r="J121" s="188" t="str">
        <f>'YARIŞMA BİLGİLERİ'!$F$21</f>
        <v>Yıldız Erkekler</v>
      </c>
      <c r="K121" s="191" t="str">
        <f t="shared" si="6"/>
        <v>İSTANBUL-Türkiye Yıldızlar Salon Şampiyonası</v>
      </c>
      <c r="L121" s="192" t="str">
        <f>'UZUN-A'!K$4</f>
        <v>19 Ocak 2013 - 15.25</v>
      </c>
      <c r="M121" s="192" t="s">
        <v>350</v>
      </c>
    </row>
    <row r="122" spans="1:13" s="184" customFormat="1" ht="26.25" customHeight="1">
      <c r="A122" s="186">
        <v>120</v>
      </c>
      <c r="B122" s="196" t="s">
        <v>97</v>
      </c>
      <c r="C122" s="187">
        <f>'UZUN-A'!D45</f>
      </c>
      <c r="D122" s="191">
        <f>'UZUN-A'!E45</f>
      </c>
      <c r="E122" s="191">
        <f>'UZUN-A'!F45</f>
      </c>
      <c r="F122" s="240">
        <f>'UZUN-A'!N45</f>
        <v>0</v>
      </c>
      <c r="G122" s="189">
        <f>'UZUN-A'!A45</f>
        <v>0</v>
      </c>
      <c r="H122" s="188" t="s">
        <v>97</v>
      </c>
      <c r="I122" s="194"/>
      <c r="J122" s="188" t="str">
        <f>'YARIŞMA BİLGİLERİ'!$F$21</f>
        <v>Yıldız Erkekler</v>
      </c>
      <c r="K122" s="191" t="str">
        <f t="shared" si="6"/>
        <v>İSTANBUL-Türkiye Yıldızlar Salon Şampiyonası</v>
      </c>
      <c r="L122" s="192" t="str">
        <f>'UZUN-A'!K$4</f>
        <v>19 Ocak 2013 - 15.25</v>
      </c>
      <c r="M122" s="192" t="s">
        <v>350</v>
      </c>
    </row>
    <row r="123" spans="1:13" s="184" customFormat="1" ht="26.25" customHeight="1">
      <c r="A123" s="186">
        <v>121</v>
      </c>
      <c r="B123" s="196" t="s">
        <v>97</v>
      </c>
      <c r="C123" s="187">
        <f>'UZUN-A'!D46</f>
      </c>
      <c r="D123" s="191">
        <f>'UZUN-A'!E46</f>
      </c>
      <c r="E123" s="191">
        <f>'UZUN-A'!F46</f>
      </c>
      <c r="F123" s="240">
        <f>'UZUN-A'!N46</f>
        <v>0</v>
      </c>
      <c r="G123" s="189">
        <f>'UZUN-A'!A46</f>
        <v>0</v>
      </c>
      <c r="H123" s="188" t="s">
        <v>97</v>
      </c>
      <c r="I123" s="194"/>
      <c r="J123" s="188" t="str">
        <f>'YARIŞMA BİLGİLERİ'!$F$21</f>
        <v>Yıldız Erkekler</v>
      </c>
      <c r="K123" s="191" t="str">
        <f t="shared" si="6"/>
        <v>İSTANBUL-Türkiye Yıldızlar Salon Şampiyonası</v>
      </c>
      <c r="L123" s="192" t="str">
        <f>'UZUN-A'!K$4</f>
        <v>19 Ocak 2013 - 15.25</v>
      </c>
      <c r="M123" s="192" t="s">
        <v>350</v>
      </c>
    </row>
    <row r="124" spans="1:13" s="184" customFormat="1" ht="26.25" customHeight="1">
      <c r="A124" s="186">
        <v>122</v>
      </c>
      <c r="B124" s="196" t="s">
        <v>97</v>
      </c>
      <c r="C124" s="187">
        <f>'UZUN-A'!D47</f>
      </c>
      <c r="D124" s="191">
        <f>'UZUN-A'!E47</f>
      </c>
      <c r="E124" s="191">
        <f>'UZUN-A'!F47</f>
      </c>
      <c r="F124" s="240">
        <f>'UZUN-A'!N47</f>
        <v>0</v>
      </c>
      <c r="G124" s="189">
        <f>'UZUN-A'!A47</f>
        <v>0</v>
      </c>
      <c r="H124" s="188" t="s">
        <v>97</v>
      </c>
      <c r="I124" s="194"/>
      <c r="J124" s="188" t="str">
        <f>'YARIŞMA BİLGİLERİ'!$F$21</f>
        <v>Yıldız Erkekler</v>
      </c>
      <c r="K124" s="191" t="str">
        <f t="shared" si="6"/>
        <v>İSTANBUL-Türkiye Yıldızlar Salon Şampiyonası</v>
      </c>
      <c r="L124" s="192" t="str">
        <f>'UZUN-A'!K$4</f>
        <v>19 Ocak 2013 - 15.25</v>
      </c>
      <c r="M124" s="192" t="s">
        <v>350</v>
      </c>
    </row>
    <row r="125" spans="1:13" s="184" customFormat="1" ht="26.25" customHeight="1">
      <c r="A125" s="186">
        <v>123</v>
      </c>
      <c r="B125" s="196" t="s">
        <v>98</v>
      </c>
      <c r="C125" s="187">
        <f>YÜKSEK!D8</f>
        <v>35106</v>
      </c>
      <c r="D125" s="191" t="str">
        <f>YÜKSEK!E8</f>
        <v>TUNAHAN DURMAZ</v>
      </c>
      <c r="E125" s="191" t="str">
        <f>YÜKSEK!F8</f>
        <v>KOCAELİ</v>
      </c>
      <c r="F125" s="240">
        <f>YÜKSEK!BO8</f>
        <v>192</v>
      </c>
      <c r="G125" s="189">
        <f>YÜKSEK!A8</f>
        <v>1</v>
      </c>
      <c r="H125" s="188" t="s">
        <v>98</v>
      </c>
      <c r="I125" s="194"/>
      <c r="J125" s="188" t="str">
        <f>'YARIŞMA BİLGİLERİ'!$F$21</f>
        <v>Yıldız Erkekler</v>
      </c>
      <c r="K125" s="191" t="str">
        <f t="shared" si="6"/>
        <v>İSTANBUL-Türkiye Yıldızlar Salon Şampiyonası</v>
      </c>
      <c r="L125" s="192" t="str">
        <f>YÜKSEK!BC$4</f>
        <v>19 Ocak 2013 - 14.15</v>
      </c>
      <c r="M125" s="192" t="s">
        <v>350</v>
      </c>
    </row>
    <row r="126" spans="1:13" s="184" customFormat="1" ht="26.25" customHeight="1">
      <c r="A126" s="186">
        <v>124</v>
      </c>
      <c r="B126" s="196" t="s">
        <v>98</v>
      </c>
      <c r="C126" s="187">
        <f>YÜKSEK!D9</f>
        <v>35622</v>
      </c>
      <c r="D126" s="191" t="str">
        <f>YÜKSEK!E9</f>
        <v>KUTAY YILDIZ</v>
      </c>
      <c r="E126" s="191" t="str">
        <f>YÜKSEK!F9</f>
        <v>İZMİR</v>
      </c>
      <c r="F126" s="240">
        <f>YÜKSEK!BO9</f>
        <v>189</v>
      </c>
      <c r="G126" s="189">
        <f>YÜKSEK!A9</f>
        <v>2</v>
      </c>
      <c r="H126" s="188" t="s">
        <v>98</v>
      </c>
      <c r="I126" s="194"/>
      <c r="J126" s="188" t="str">
        <f>'YARIŞMA BİLGİLERİ'!$F$21</f>
        <v>Yıldız Erkekler</v>
      </c>
      <c r="K126" s="191" t="str">
        <f aca="true" t="shared" si="7" ref="K126:K150">CONCATENATE(K$1,"-",A$1)</f>
        <v>İSTANBUL-Türkiye Yıldızlar Salon Şampiyonası</v>
      </c>
      <c r="L126" s="192" t="str">
        <f>YÜKSEK!BC$4</f>
        <v>19 Ocak 2013 - 14.15</v>
      </c>
      <c r="M126" s="192" t="s">
        <v>350</v>
      </c>
    </row>
    <row r="127" spans="1:13" s="184" customFormat="1" ht="26.25" customHeight="1">
      <c r="A127" s="186">
        <v>125</v>
      </c>
      <c r="B127" s="196" t="s">
        <v>98</v>
      </c>
      <c r="C127" s="187">
        <f>YÜKSEK!D10</f>
        <v>35698</v>
      </c>
      <c r="D127" s="191" t="str">
        <f>YÜKSEK!E10</f>
        <v>SERKAN GÖZEL</v>
      </c>
      <c r="E127" s="191" t="str">
        <f>YÜKSEK!F10</f>
        <v>BURSA</v>
      </c>
      <c r="F127" s="240">
        <f>YÜKSEK!BO10</f>
        <v>189</v>
      </c>
      <c r="G127" s="189">
        <f>YÜKSEK!A10</f>
        <v>3</v>
      </c>
      <c r="H127" s="188" t="s">
        <v>98</v>
      </c>
      <c r="I127" s="194"/>
      <c r="J127" s="188" t="str">
        <f>'YARIŞMA BİLGİLERİ'!$F$21</f>
        <v>Yıldız Erkekler</v>
      </c>
      <c r="K127" s="191" t="str">
        <f t="shared" si="7"/>
        <v>İSTANBUL-Türkiye Yıldızlar Salon Şampiyonası</v>
      </c>
      <c r="L127" s="192" t="str">
        <f>YÜKSEK!BC$4</f>
        <v>19 Ocak 2013 - 14.15</v>
      </c>
      <c r="M127" s="192" t="s">
        <v>350</v>
      </c>
    </row>
    <row r="128" spans="1:13" s="184" customFormat="1" ht="26.25" customHeight="1">
      <c r="A128" s="186">
        <v>126</v>
      </c>
      <c r="B128" s="196" t="s">
        <v>98</v>
      </c>
      <c r="C128" s="187">
        <f>YÜKSEK!D11</f>
        <v>35887</v>
      </c>
      <c r="D128" s="191" t="str">
        <f>YÜKSEK!E11</f>
        <v>ALPEREN ACET</v>
      </c>
      <c r="E128" s="191" t="str">
        <f>YÜKSEK!F11</f>
        <v>DENİZLİ</v>
      </c>
      <c r="F128" s="240">
        <f>YÜKSEK!BO11</f>
        <v>189</v>
      </c>
      <c r="G128" s="189">
        <f>YÜKSEK!A11</f>
        <v>3</v>
      </c>
      <c r="H128" s="188" t="s">
        <v>98</v>
      </c>
      <c r="I128" s="194"/>
      <c r="J128" s="188" t="str">
        <f>'YARIŞMA BİLGİLERİ'!$F$21</f>
        <v>Yıldız Erkekler</v>
      </c>
      <c r="K128" s="191" t="str">
        <f t="shared" si="7"/>
        <v>İSTANBUL-Türkiye Yıldızlar Salon Şampiyonası</v>
      </c>
      <c r="L128" s="192" t="str">
        <f>YÜKSEK!BC$4</f>
        <v>19 Ocak 2013 - 14.15</v>
      </c>
      <c r="M128" s="192" t="s">
        <v>350</v>
      </c>
    </row>
    <row r="129" spans="1:13" s="184" customFormat="1" ht="26.25" customHeight="1">
      <c r="A129" s="186">
        <v>127</v>
      </c>
      <c r="B129" s="196" t="s">
        <v>98</v>
      </c>
      <c r="C129" s="187">
        <f>YÜKSEK!D12</f>
        <v>35851</v>
      </c>
      <c r="D129" s="191" t="str">
        <f>YÜKSEK!E12</f>
        <v>MERT ÇİÇEK</v>
      </c>
      <c r="E129" s="191" t="str">
        <f>YÜKSEK!F12</f>
        <v>BURSA</v>
      </c>
      <c r="F129" s="240">
        <f>YÜKSEK!BO12</f>
        <v>186</v>
      </c>
      <c r="G129" s="189">
        <f>YÜKSEK!A12</f>
        <v>5</v>
      </c>
      <c r="H129" s="188" t="s">
        <v>98</v>
      </c>
      <c r="I129" s="194"/>
      <c r="J129" s="188" t="str">
        <f>'YARIŞMA BİLGİLERİ'!$F$21</f>
        <v>Yıldız Erkekler</v>
      </c>
      <c r="K129" s="191" t="str">
        <f t="shared" si="7"/>
        <v>İSTANBUL-Türkiye Yıldızlar Salon Şampiyonası</v>
      </c>
      <c r="L129" s="192" t="str">
        <f>YÜKSEK!BC$4</f>
        <v>19 Ocak 2013 - 14.15</v>
      </c>
      <c r="M129" s="192" t="s">
        <v>350</v>
      </c>
    </row>
    <row r="130" spans="1:13" s="184" customFormat="1" ht="26.25" customHeight="1">
      <c r="A130" s="186">
        <v>128</v>
      </c>
      <c r="B130" s="196" t="s">
        <v>98</v>
      </c>
      <c r="C130" s="187">
        <f>YÜKSEK!D13</f>
        <v>35532</v>
      </c>
      <c r="D130" s="191" t="str">
        <f>YÜKSEK!E13</f>
        <v>FURKAN ARDIÇ</v>
      </c>
      <c r="E130" s="191" t="str">
        <f>YÜKSEK!F13</f>
        <v>ANKARA</v>
      </c>
      <c r="F130" s="240">
        <f>YÜKSEK!BO13</f>
        <v>186</v>
      </c>
      <c r="G130" s="189">
        <f>YÜKSEK!A13</f>
        <v>6</v>
      </c>
      <c r="H130" s="188" t="s">
        <v>98</v>
      </c>
      <c r="I130" s="194"/>
      <c r="J130" s="188" t="str">
        <f>'YARIŞMA BİLGİLERİ'!$F$21</f>
        <v>Yıldız Erkekler</v>
      </c>
      <c r="K130" s="191" t="str">
        <f t="shared" si="7"/>
        <v>İSTANBUL-Türkiye Yıldızlar Salon Şampiyonası</v>
      </c>
      <c r="L130" s="192" t="str">
        <f>YÜKSEK!BC$4</f>
        <v>19 Ocak 2013 - 14.15</v>
      </c>
      <c r="M130" s="192" t="s">
        <v>350</v>
      </c>
    </row>
    <row r="131" spans="1:13" s="184" customFormat="1" ht="26.25" customHeight="1">
      <c r="A131" s="186">
        <v>129</v>
      </c>
      <c r="B131" s="196" t="s">
        <v>98</v>
      </c>
      <c r="C131" s="187">
        <f>YÜKSEK!D14</f>
        <v>35131</v>
      </c>
      <c r="D131" s="191" t="str">
        <f>YÜKSEK!E14</f>
        <v>METİN YÜZBAŞI</v>
      </c>
      <c r="E131" s="191" t="str">
        <f>YÜKSEK!F14</f>
        <v>İZMİR</v>
      </c>
      <c r="F131" s="240">
        <f>YÜKSEK!BO14</f>
        <v>183</v>
      </c>
      <c r="G131" s="189">
        <f>YÜKSEK!A14</f>
        <v>7</v>
      </c>
      <c r="H131" s="188" t="s">
        <v>98</v>
      </c>
      <c r="I131" s="194"/>
      <c r="J131" s="188" t="str">
        <f>'YARIŞMA BİLGİLERİ'!$F$21</f>
        <v>Yıldız Erkekler</v>
      </c>
      <c r="K131" s="191" t="str">
        <f t="shared" si="7"/>
        <v>İSTANBUL-Türkiye Yıldızlar Salon Şampiyonası</v>
      </c>
      <c r="L131" s="192" t="str">
        <f>YÜKSEK!BC$4</f>
        <v>19 Ocak 2013 - 14.15</v>
      </c>
      <c r="M131" s="192" t="s">
        <v>350</v>
      </c>
    </row>
    <row r="132" spans="1:13" s="184" customFormat="1" ht="26.25" customHeight="1">
      <c r="A132" s="186">
        <v>130</v>
      </c>
      <c r="B132" s="196" t="s">
        <v>98</v>
      </c>
      <c r="C132" s="187">
        <f>YÜKSEK!D15</f>
        <v>35449</v>
      </c>
      <c r="D132" s="191" t="str">
        <f>YÜKSEK!E15</f>
        <v>METİN DOĞU</v>
      </c>
      <c r="E132" s="191" t="str">
        <f>YÜKSEK!F15</f>
        <v>BURSA</v>
      </c>
      <c r="F132" s="240">
        <f>YÜKSEK!BO15</f>
        <v>180</v>
      </c>
      <c r="G132" s="189">
        <f>YÜKSEK!A15</f>
        <v>8</v>
      </c>
      <c r="H132" s="188" t="s">
        <v>98</v>
      </c>
      <c r="I132" s="194"/>
      <c r="J132" s="188" t="str">
        <f>'YARIŞMA BİLGİLERİ'!$F$21</f>
        <v>Yıldız Erkekler</v>
      </c>
      <c r="K132" s="191" t="str">
        <f t="shared" si="7"/>
        <v>İSTANBUL-Türkiye Yıldızlar Salon Şampiyonası</v>
      </c>
      <c r="L132" s="192" t="str">
        <f>YÜKSEK!BC$4</f>
        <v>19 Ocak 2013 - 14.15</v>
      </c>
      <c r="M132" s="192" t="s">
        <v>350</v>
      </c>
    </row>
    <row r="133" spans="1:13" s="184" customFormat="1" ht="26.25" customHeight="1">
      <c r="A133" s="186">
        <v>131</v>
      </c>
      <c r="B133" s="196" t="s">
        <v>98</v>
      </c>
      <c r="C133" s="187">
        <f>YÜKSEK!D16</f>
        <v>35120</v>
      </c>
      <c r="D133" s="191" t="str">
        <f>YÜKSEK!E16</f>
        <v>HACI ÖMER YILMAZ</v>
      </c>
      <c r="E133" s="191" t="str">
        <f>YÜKSEK!F16</f>
        <v>ADANA</v>
      </c>
      <c r="F133" s="240">
        <f>YÜKSEK!BO16</f>
        <v>175</v>
      </c>
      <c r="G133" s="189">
        <f>YÜKSEK!A16</f>
        <v>9</v>
      </c>
      <c r="H133" s="188" t="s">
        <v>98</v>
      </c>
      <c r="I133" s="194"/>
      <c r="J133" s="188" t="str">
        <f>'YARIŞMA BİLGİLERİ'!$F$21</f>
        <v>Yıldız Erkekler</v>
      </c>
      <c r="K133" s="191" t="str">
        <f t="shared" si="7"/>
        <v>İSTANBUL-Türkiye Yıldızlar Salon Şampiyonası</v>
      </c>
      <c r="L133" s="192" t="str">
        <f>YÜKSEK!BC$4</f>
        <v>19 Ocak 2013 - 14.15</v>
      </c>
      <c r="M133" s="192" t="s">
        <v>350</v>
      </c>
    </row>
    <row r="134" spans="1:13" s="184" customFormat="1" ht="26.25" customHeight="1">
      <c r="A134" s="186">
        <v>132</v>
      </c>
      <c r="B134" s="196" t="s">
        <v>98</v>
      </c>
      <c r="C134" s="187">
        <f>YÜKSEK!D17</f>
        <v>35514</v>
      </c>
      <c r="D134" s="191" t="str">
        <f>YÜKSEK!E17</f>
        <v>İBRAHİM CAN PEKGÖZ</v>
      </c>
      <c r="E134" s="191" t="str">
        <f>YÜKSEK!F17</f>
        <v>SAMSUN</v>
      </c>
      <c r="F134" s="240">
        <f>YÜKSEK!BO17</f>
        <v>175</v>
      </c>
      <c r="G134" s="189">
        <f>YÜKSEK!A17</f>
        <v>9</v>
      </c>
      <c r="H134" s="188" t="s">
        <v>98</v>
      </c>
      <c r="I134" s="194"/>
      <c r="J134" s="188" t="str">
        <f>'YARIŞMA BİLGİLERİ'!$F$21</f>
        <v>Yıldız Erkekler</v>
      </c>
      <c r="K134" s="191" t="str">
        <f t="shared" si="7"/>
        <v>İSTANBUL-Türkiye Yıldızlar Salon Şampiyonası</v>
      </c>
      <c r="L134" s="192" t="str">
        <f>YÜKSEK!BC$4</f>
        <v>19 Ocak 2013 - 14.15</v>
      </c>
      <c r="M134" s="192" t="s">
        <v>350</v>
      </c>
    </row>
    <row r="135" spans="1:13" s="184" customFormat="1" ht="26.25" customHeight="1">
      <c r="A135" s="186">
        <v>133</v>
      </c>
      <c r="B135" s="196" t="s">
        <v>98</v>
      </c>
      <c r="C135" s="187">
        <f>YÜKSEK!D18</f>
        <v>35812</v>
      </c>
      <c r="D135" s="191" t="str">
        <f>YÜKSEK!E18</f>
        <v>DENİZCAN AKTAŞ</v>
      </c>
      <c r="E135" s="191" t="str">
        <f>YÜKSEK!F18</f>
        <v>GİRESUN</v>
      </c>
      <c r="F135" s="240">
        <f>YÜKSEK!BO18</f>
        <v>170</v>
      </c>
      <c r="G135" s="189">
        <f>YÜKSEK!A18</f>
        <v>11</v>
      </c>
      <c r="H135" s="188" t="s">
        <v>98</v>
      </c>
      <c r="I135" s="194"/>
      <c r="J135" s="188" t="str">
        <f>'YARIŞMA BİLGİLERİ'!$F$21</f>
        <v>Yıldız Erkekler</v>
      </c>
      <c r="K135" s="191" t="str">
        <f t="shared" si="7"/>
        <v>İSTANBUL-Türkiye Yıldızlar Salon Şampiyonası</v>
      </c>
      <c r="L135" s="192" t="str">
        <f>YÜKSEK!BC$4</f>
        <v>19 Ocak 2013 - 14.15</v>
      </c>
      <c r="M135" s="192" t="s">
        <v>350</v>
      </c>
    </row>
    <row r="136" spans="1:13" s="184" customFormat="1" ht="26.25" customHeight="1">
      <c r="A136" s="186">
        <v>134</v>
      </c>
      <c r="B136" s="196" t="s">
        <v>98</v>
      </c>
      <c r="C136" s="187">
        <f>YÜKSEK!D19</f>
        <v>35432</v>
      </c>
      <c r="D136" s="191" t="str">
        <f>YÜKSEK!E19</f>
        <v>İBRAHİM ERBAŞ</v>
      </c>
      <c r="E136" s="191" t="str">
        <f>YÜKSEK!F19</f>
        <v>TEKİRDAĞ</v>
      </c>
      <c r="F136" s="240">
        <f>YÜKSEK!BO19</f>
        <v>170</v>
      </c>
      <c r="G136" s="189">
        <f>YÜKSEK!A19</f>
        <v>11</v>
      </c>
      <c r="H136" s="188" t="s">
        <v>98</v>
      </c>
      <c r="I136" s="194"/>
      <c r="J136" s="188" t="str">
        <f>'YARIŞMA BİLGİLERİ'!$F$21</f>
        <v>Yıldız Erkekler</v>
      </c>
      <c r="K136" s="191" t="str">
        <f t="shared" si="7"/>
        <v>İSTANBUL-Türkiye Yıldızlar Salon Şampiyonası</v>
      </c>
      <c r="L136" s="192" t="str">
        <f>YÜKSEK!BC$4</f>
        <v>19 Ocak 2013 - 14.15</v>
      </c>
      <c r="M136" s="192" t="s">
        <v>350</v>
      </c>
    </row>
    <row r="137" spans="1:13" s="184" customFormat="1" ht="26.25" customHeight="1">
      <c r="A137" s="186">
        <v>135</v>
      </c>
      <c r="B137" s="196" t="s">
        <v>98</v>
      </c>
      <c r="C137" s="187">
        <f>YÜKSEK!D20</f>
        <v>35080</v>
      </c>
      <c r="D137" s="191" t="str">
        <f>YÜKSEK!E20</f>
        <v>MUHAMMET MUSTAFA KEPİÇ</v>
      </c>
      <c r="E137" s="191" t="str">
        <f>YÜKSEK!F20</f>
        <v>ANKARA</v>
      </c>
      <c r="F137" s="240">
        <f>YÜKSEK!BO20</f>
        <v>170</v>
      </c>
      <c r="G137" s="189">
        <f>YÜKSEK!A20</f>
        <v>13</v>
      </c>
      <c r="H137" s="188" t="s">
        <v>98</v>
      </c>
      <c r="I137" s="194"/>
      <c r="J137" s="188" t="str">
        <f>'YARIŞMA BİLGİLERİ'!$F$21</f>
        <v>Yıldız Erkekler</v>
      </c>
      <c r="K137" s="191" t="str">
        <f t="shared" si="7"/>
        <v>İSTANBUL-Türkiye Yıldızlar Salon Şampiyonası</v>
      </c>
      <c r="L137" s="192" t="str">
        <f>YÜKSEK!BC$4</f>
        <v>19 Ocak 2013 - 14.15</v>
      </c>
      <c r="M137" s="192" t="s">
        <v>350</v>
      </c>
    </row>
    <row r="138" spans="1:13" s="184" customFormat="1" ht="26.25" customHeight="1">
      <c r="A138" s="186">
        <v>136</v>
      </c>
      <c r="B138" s="196" t="s">
        <v>98</v>
      </c>
      <c r="C138" s="187">
        <f>YÜKSEK!D21</f>
        <v>35290</v>
      </c>
      <c r="D138" s="191" t="str">
        <f>YÜKSEK!E21</f>
        <v>CEM ŞAHİN</v>
      </c>
      <c r="E138" s="191" t="str">
        <f>YÜKSEK!F21</f>
        <v>MERSİN</v>
      </c>
      <c r="F138" s="240">
        <f>YÜKSEK!BO21</f>
        <v>170</v>
      </c>
      <c r="G138" s="189">
        <f>YÜKSEK!A21</f>
        <v>13</v>
      </c>
      <c r="H138" s="188" t="s">
        <v>98</v>
      </c>
      <c r="I138" s="194"/>
      <c r="J138" s="188" t="str">
        <f>'YARIŞMA BİLGİLERİ'!$F$21</f>
        <v>Yıldız Erkekler</v>
      </c>
      <c r="K138" s="191" t="str">
        <f t="shared" si="7"/>
        <v>İSTANBUL-Türkiye Yıldızlar Salon Şampiyonası</v>
      </c>
      <c r="L138" s="192" t="str">
        <f>YÜKSEK!BC$4</f>
        <v>19 Ocak 2013 - 14.15</v>
      </c>
      <c r="M138" s="192" t="s">
        <v>350</v>
      </c>
    </row>
    <row r="139" spans="1:13" s="184" customFormat="1" ht="26.25" customHeight="1">
      <c r="A139" s="186">
        <v>137</v>
      </c>
      <c r="B139" s="196" t="s">
        <v>98</v>
      </c>
      <c r="C139" s="187">
        <f>YÜKSEK!D22</f>
        <v>35619</v>
      </c>
      <c r="D139" s="191" t="str">
        <f>YÜKSEK!E22</f>
        <v>KEREM ÇOLAK</v>
      </c>
      <c r="E139" s="191" t="str">
        <f>YÜKSEK!F22</f>
        <v>ÇANAKKALE</v>
      </c>
      <c r="F139" s="240">
        <f>YÜKSEK!BO22</f>
        <v>165</v>
      </c>
      <c r="G139" s="189">
        <f>YÜKSEK!A22</f>
        <v>15</v>
      </c>
      <c r="H139" s="188" t="s">
        <v>98</v>
      </c>
      <c r="I139" s="194"/>
      <c r="J139" s="188" t="str">
        <f>'YARIŞMA BİLGİLERİ'!$F$21</f>
        <v>Yıldız Erkekler</v>
      </c>
      <c r="K139" s="191" t="str">
        <f t="shared" si="7"/>
        <v>İSTANBUL-Türkiye Yıldızlar Salon Şampiyonası</v>
      </c>
      <c r="L139" s="192" t="str">
        <f>YÜKSEK!BC$4</f>
        <v>19 Ocak 2013 - 14.15</v>
      </c>
      <c r="M139" s="192" t="s">
        <v>350</v>
      </c>
    </row>
    <row r="140" spans="1:13" s="184" customFormat="1" ht="26.25" customHeight="1">
      <c r="A140" s="186">
        <v>138</v>
      </c>
      <c r="B140" s="196" t="s">
        <v>98</v>
      </c>
      <c r="C140" s="187">
        <f>YÜKSEK!D23</f>
        <v>35065</v>
      </c>
      <c r="D140" s="191" t="str">
        <f>YÜKSEK!E23</f>
        <v>YASİN ABDULLAH KURT</v>
      </c>
      <c r="E140" s="191" t="str">
        <f>YÜKSEK!F23</f>
        <v>ANTALYA</v>
      </c>
      <c r="F140" s="240">
        <f>YÜKSEK!BO23</f>
        <v>160</v>
      </c>
      <c r="G140" s="189">
        <f>YÜKSEK!A23</f>
        <v>16</v>
      </c>
      <c r="H140" s="188" t="s">
        <v>98</v>
      </c>
      <c r="I140" s="194"/>
      <c r="J140" s="188" t="str">
        <f>'YARIŞMA BİLGİLERİ'!$F$21</f>
        <v>Yıldız Erkekler</v>
      </c>
      <c r="K140" s="191" t="str">
        <f t="shared" si="7"/>
        <v>İSTANBUL-Türkiye Yıldızlar Salon Şampiyonası</v>
      </c>
      <c r="L140" s="192" t="str">
        <f>YÜKSEK!BC$4</f>
        <v>19 Ocak 2013 - 14.15</v>
      </c>
      <c r="M140" s="192" t="s">
        <v>350</v>
      </c>
    </row>
    <row r="141" spans="1:13" s="184" customFormat="1" ht="26.25" customHeight="1">
      <c r="A141" s="186">
        <v>139</v>
      </c>
      <c r="B141" s="196" t="s">
        <v>98</v>
      </c>
      <c r="C141" s="187">
        <f>YÜKSEK!D24</f>
        <v>35591</v>
      </c>
      <c r="D141" s="191" t="str">
        <f>YÜKSEK!E24</f>
        <v>RECEP YILDIZ</v>
      </c>
      <c r="E141" s="191" t="str">
        <f>YÜKSEK!F24</f>
        <v>KOCAELİ</v>
      </c>
      <c r="F141" s="240" t="str">
        <f>YÜKSEK!BO24</f>
        <v>DNS</v>
      </c>
      <c r="G141" s="189" t="str">
        <f>YÜKSEK!A24</f>
        <v>-</v>
      </c>
      <c r="H141" s="188" t="s">
        <v>98</v>
      </c>
      <c r="I141" s="194"/>
      <c r="J141" s="188" t="str">
        <f>'YARIŞMA BİLGİLERİ'!$F$21</f>
        <v>Yıldız Erkekler</v>
      </c>
      <c r="K141" s="191" t="str">
        <f t="shared" si="7"/>
        <v>İSTANBUL-Türkiye Yıldızlar Salon Şampiyonası</v>
      </c>
      <c r="L141" s="192" t="str">
        <f>YÜKSEK!BC$4</f>
        <v>19 Ocak 2013 - 14.15</v>
      </c>
      <c r="M141" s="192" t="s">
        <v>350</v>
      </c>
    </row>
    <row r="142" spans="1:13" s="184" customFormat="1" ht="26.25" customHeight="1">
      <c r="A142" s="186">
        <v>140</v>
      </c>
      <c r="B142" s="196" t="s">
        <v>98</v>
      </c>
      <c r="C142" s="187">
        <f>YÜKSEK!D25</f>
        <v>0</v>
      </c>
      <c r="D142" s="191">
        <f>YÜKSEK!E25</f>
        <v>0</v>
      </c>
      <c r="E142" s="191">
        <f>YÜKSEK!F25</f>
        <v>0</v>
      </c>
      <c r="F142" s="240">
        <f>YÜKSEK!BO25</f>
        <v>0</v>
      </c>
      <c r="G142" s="189">
        <f>YÜKSEK!A25</f>
        <v>0</v>
      </c>
      <c r="H142" s="188" t="s">
        <v>98</v>
      </c>
      <c r="I142" s="194"/>
      <c r="J142" s="188" t="str">
        <f>'YARIŞMA BİLGİLERİ'!$F$21</f>
        <v>Yıldız Erkekler</v>
      </c>
      <c r="K142" s="191" t="str">
        <f t="shared" si="7"/>
        <v>İSTANBUL-Türkiye Yıldızlar Salon Şampiyonası</v>
      </c>
      <c r="L142" s="192" t="str">
        <f>YÜKSEK!BC$4</f>
        <v>19 Ocak 2013 - 14.15</v>
      </c>
      <c r="M142" s="192" t="s">
        <v>350</v>
      </c>
    </row>
    <row r="143" spans="1:13" s="184" customFormat="1" ht="26.25" customHeight="1">
      <c r="A143" s="186">
        <v>141</v>
      </c>
      <c r="B143" s="196" t="s">
        <v>98</v>
      </c>
      <c r="C143" s="187">
        <f>YÜKSEK!D26</f>
      </c>
      <c r="D143" s="191">
        <f>YÜKSEK!E26</f>
      </c>
      <c r="E143" s="191">
        <f>YÜKSEK!F26</f>
      </c>
      <c r="F143" s="240">
        <f>YÜKSEK!BO26</f>
        <v>0</v>
      </c>
      <c r="G143" s="189">
        <f>YÜKSEK!A26</f>
        <v>0</v>
      </c>
      <c r="H143" s="188" t="s">
        <v>98</v>
      </c>
      <c r="I143" s="194"/>
      <c r="J143" s="188" t="str">
        <f>'YARIŞMA BİLGİLERİ'!$F$21</f>
        <v>Yıldız Erkekler</v>
      </c>
      <c r="K143" s="191" t="str">
        <f t="shared" si="7"/>
        <v>İSTANBUL-Türkiye Yıldızlar Salon Şampiyonası</v>
      </c>
      <c r="L143" s="192" t="str">
        <f>YÜKSEK!BC$4</f>
        <v>19 Ocak 2013 - 14.15</v>
      </c>
      <c r="M143" s="192" t="s">
        <v>350</v>
      </c>
    </row>
    <row r="144" spans="1:13" s="184" customFormat="1" ht="26.25" customHeight="1">
      <c r="A144" s="186">
        <v>142</v>
      </c>
      <c r="B144" s="196" t="s">
        <v>98</v>
      </c>
      <c r="C144" s="187">
        <f>YÜKSEK!D27</f>
        <v>0</v>
      </c>
      <c r="D144" s="191">
        <f>YÜKSEK!E27</f>
        <v>0</v>
      </c>
      <c r="E144" s="191">
        <f>YÜKSEK!F27</f>
        <v>0</v>
      </c>
      <c r="F144" s="240">
        <f>YÜKSEK!BO27</f>
        <v>0</v>
      </c>
      <c r="G144" s="189" t="str">
        <f>YÜKSEK!A27</f>
        <v>FEDERASYON DENEME</v>
      </c>
      <c r="H144" s="188" t="s">
        <v>98</v>
      </c>
      <c r="I144" s="194"/>
      <c r="J144" s="188" t="str">
        <f>'YARIŞMA BİLGİLERİ'!$F$21</f>
        <v>Yıldız Erkekler</v>
      </c>
      <c r="K144" s="191" t="str">
        <f t="shared" si="7"/>
        <v>İSTANBUL-Türkiye Yıldızlar Salon Şampiyonası</v>
      </c>
      <c r="L144" s="192" t="str">
        <f>YÜKSEK!BC$4</f>
        <v>19 Ocak 2013 - 14.15</v>
      </c>
      <c r="M144" s="192" t="s">
        <v>350</v>
      </c>
    </row>
    <row r="145" spans="1:13" s="184" customFormat="1" ht="26.25" customHeight="1">
      <c r="A145" s="186">
        <v>143</v>
      </c>
      <c r="B145" s="196" t="s">
        <v>98</v>
      </c>
      <c r="C145" s="187">
        <f>YÜKSEK!D28</f>
        <v>33006</v>
      </c>
      <c r="D145" s="191" t="str">
        <f>YÜKSEK!E28</f>
        <v>SERHAT BİRİNCİ</v>
      </c>
      <c r="E145" s="191" t="str">
        <f>YÜKSEK!F28</f>
        <v>İSTANBUL.</v>
      </c>
      <c r="F145" s="240">
        <f>YÜKSEK!BO28</f>
        <v>222</v>
      </c>
      <c r="G145" s="189">
        <f>YÜKSEK!A28</f>
        <v>1</v>
      </c>
      <c r="H145" s="188" t="s">
        <v>98</v>
      </c>
      <c r="I145" s="194"/>
      <c r="J145" s="188" t="str">
        <f>'YARIŞMA BİLGİLERİ'!$F$21</f>
        <v>Yıldız Erkekler</v>
      </c>
      <c r="K145" s="191" t="str">
        <f t="shared" si="7"/>
        <v>İSTANBUL-Türkiye Yıldızlar Salon Şampiyonası</v>
      </c>
      <c r="L145" s="192" t="str">
        <f>YÜKSEK!BC$4</f>
        <v>19 Ocak 2013 - 14.15</v>
      </c>
      <c r="M145" s="192" t="s">
        <v>350</v>
      </c>
    </row>
    <row r="146" spans="1:13" s="184" customFormat="1" ht="26.25" customHeight="1">
      <c r="A146" s="186">
        <v>144</v>
      </c>
      <c r="B146" s="196" t="s">
        <v>98</v>
      </c>
      <c r="C146" s="187">
        <f>YÜKSEK!D29</f>
      </c>
      <c r="D146" s="191">
        <f>YÜKSEK!E29</f>
      </c>
      <c r="E146" s="191">
        <f>YÜKSEK!F29</f>
      </c>
      <c r="F146" s="240">
        <f>YÜKSEK!BO29</f>
        <v>0</v>
      </c>
      <c r="G146" s="189">
        <f>YÜKSEK!A29</f>
        <v>0</v>
      </c>
      <c r="H146" s="188" t="s">
        <v>98</v>
      </c>
      <c r="I146" s="194"/>
      <c r="J146" s="188" t="str">
        <f>'YARIŞMA BİLGİLERİ'!$F$21</f>
        <v>Yıldız Erkekler</v>
      </c>
      <c r="K146" s="191" t="str">
        <f t="shared" si="7"/>
        <v>İSTANBUL-Türkiye Yıldızlar Salon Şampiyonası</v>
      </c>
      <c r="L146" s="192" t="str">
        <f>YÜKSEK!BC$4</f>
        <v>19 Ocak 2013 - 14.15</v>
      </c>
      <c r="M146" s="192" t="s">
        <v>350</v>
      </c>
    </row>
    <row r="147" spans="1:13" s="184" customFormat="1" ht="26.25" customHeight="1">
      <c r="A147" s="186">
        <v>145</v>
      </c>
      <c r="B147" s="196" t="s">
        <v>98</v>
      </c>
      <c r="C147" s="187">
        <f>YÜKSEK!D30</f>
      </c>
      <c r="D147" s="191">
        <f>YÜKSEK!E30</f>
      </c>
      <c r="E147" s="191">
        <f>YÜKSEK!F30</f>
      </c>
      <c r="F147" s="240">
        <f>YÜKSEK!BO30</f>
        <v>0</v>
      </c>
      <c r="G147" s="189">
        <f>YÜKSEK!A30</f>
        <v>0</v>
      </c>
      <c r="H147" s="188" t="s">
        <v>98</v>
      </c>
      <c r="I147" s="194"/>
      <c r="J147" s="188" t="str">
        <f>'YARIŞMA BİLGİLERİ'!$F$21</f>
        <v>Yıldız Erkekler</v>
      </c>
      <c r="K147" s="191" t="str">
        <f t="shared" si="7"/>
        <v>İSTANBUL-Türkiye Yıldızlar Salon Şampiyonası</v>
      </c>
      <c r="L147" s="192" t="str">
        <f>YÜKSEK!BC$4</f>
        <v>19 Ocak 2013 - 14.15</v>
      </c>
      <c r="M147" s="192" t="s">
        <v>350</v>
      </c>
    </row>
    <row r="148" spans="1:13" s="184" customFormat="1" ht="26.25" customHeight="1">
      <c r="A148" s="186">
        <v>146</v>
      </c>
      <c r="B148" s="196" t="s">
        <v>98</v>
      </c>
      <c r="C148" s="187">
        <f>YÜKSEK!D31</f>
      </c>
      <c r="D148" s="191">
        <f>YÜKSEK!E31</f>
      </c>
      <c r="E148" s="191">
        <f>YÜKSEK!F31</f>
      </c>
      <c r="F148" s="240">
        <f>YÜKSEK!BO31</f>
        <v>0</v>
      </c>
      <c r="G148" s="189">
        <f>YÜKSEK!A31</f>
        <v>0</v>
      </c>
      <c r="H148" s="188" t="s">
        <v>98</v>
      </c>
      <c r="I148" s="194"/>
      <c r="J148" s="188" t="str">
        <f>'YARIŞMA BİLGİLERİ'!$F$21</f>
        <v>Yıldız Erkekler</v>
      </c>
      <c r="K148" s="191" t="str">
        <f t="shared" si="7"/>
        <v>İSTANBUL-Türkiye Yıldızlar Salon Şampiyonası</v>
      </c>
      <c r="L148" s="192" t="str">
        <f>YÜKSEK!BC$4</f>
        <v>19 Ocak 2013 - 14.15</v>
      </c>
      <c r="M148" s="192" t="s">
        <v>350</v>
      </c>
    </row>
    <row r="149" spans="1:13" s="184" customFormat="1" ht="26.25" customHeight="1">
      <c r="A149" s="186">
        <v>147</v>
      </c>
      <c r="B149" s="196" t="s">
        <v>98</v>
      </c>
      <c r="C149" s="187">
        <f>YÜKSEK!D32</f>
      </c>
      <c r="D149" s="191">
        <f>YÜKSEK!E32</f>
      </c>
      <c r="E149" s="191">
        <f>YÜKSEK!F32</f>
      </c>
      <c r="F149" s="240">
        <f>YÜKSEK!BO32</f>
        <v>0</v>
      </c>
      <c r="G149" s="189">
        <f>YÜKSEK!A32</f>
        <v>0</v>
      </c>
      <c r="H149" s="188" t="s">
        <v>98</v>
      </c>
      <c r="I149" s="194"/>
      <c r="J149" s="188" t="str">
        <f>'YARIŞMA BİLGİLERİ'!$F$21</f>
        <v>Yıldız Erkekler</v>
      </c>
      <c r="K149" s="191" t="str">
        <f t="shared" si="7"/>
        <v>İSTANBUL-Türkiye Yıldızlar Salon Şampiyonası</v>
      </c>
      <c r="L149" s="192" t="str">
        <f>YÜKSEK!BC$4</f>
        <v>19 Ocak 2013 - 14.15</v>
      </c>
      <c r="M149" s="192" t="s">
        <v>350</v>
      </c>
    </row>
    <row r="150" spans="1:13" s="184" customFormat="1" ht="26.25" customHeight="1">
      <c r="A150" s="186">
        <v>148</v>
      </c>
      <c r="B150" s="196" t="s">
        <v>355</v>
      </c>
      <c r="C150" s="187" t="e">
        <f>#REF!</f>
        <v>#REF!</v>
      </c>
      <c r="D150" s="191" t="e">
        <f>#REF!</f>
        <v>#REF!</v>
      </c>
      <c r="E150" s="191" t="e">
        <f>#REF!</f>
        <v>#REF!</v>
      </c>
      <c r="F150" s="193" t="e">
        <f>#REF!</f>
        <v>#REF!</v>
      </c>
      <c r="G150" s="189" t="e">
        <f>#REF!</f>
        <v>#REF!</v>
      </c>
      <c r="H150" s="188" t="s">
        <v>355</v>
      </c>
      <c r="I150" s="194"/>
      <c r="J150" s="188" t="str">
        <f>'YARIŞMA BİLGİLERİ'!$F$21</f>
        <v>Yıldız Erkekler</v>
      </c>
      <c r="K150" s="191" t="str">
        <f t="shared" si="7"/>
        <v>İSTANBUL-Türkiye Yıldızlar Salon Şampiyonası</v>
      </c>
      <c r="L150" s="192" t="e">
        <f>#REF!</f>
        <v>#REF!</v>
      </c>
      <c r="M150" s="192" t="s">
        <v>350</v>
      </c>
    </row>
    <row r="151" spans="1:13" s="184" customFormat="1" ht="26.25" customHeight="1">
      <c r="A151" s="186">
        <v>149</v>
      </c>
      <c r="B151" s="196" t="s">
        <v>355</v>
      </c>
      <c r="C151" s="187" t="e">
        <f>#REF!</f>
        <v>#REF!</v>
      </c>
      <c r="D151" s="191" t="e">
        <f>#REF!</f>
        <v>#REF!</v>
      </c>
      <c r="E151" s="191" t="e">
        <f>#REF!</f>
        <v>#REF!</v>
      </c>
      <c r="F151" s="193" t="e">
        <f>#REF!</f>
        <v>#REF!</v>
      </c>
      <c r="G151" s="189" t="e">
        <f>#REF!</f>
        <v>#REF!</v>
      </c>
      <c r="H151" s="188" t="s">
        <v>355</v>
      </c>
      <c r="I151" s="194"/>
      <c r="J151" s="188" t="str">
        <f>'YARIŞMA BİLGİLERİ'!$F$21</f>
        <v>Yıldız Erkekler</v>
      </c>
      <c r="K151" s="191" t="str">
        <f aca="true" t="shared" si="8" ref="K151:K201">CONCATENATE(K$1,"-",A$1)</f>
        <v>İSTANBUL-Türkiye Yıldızlar Salon Şampiyonası</v>
      </c>
      <c r="L151" s="192" t="e">
        <f>#REF!</f>
        <v>#REF!</v>
      </c>
      <c r="M151" s="192" t="s">
        <v>350</v>
      </c>
    </row>
    <row r="152" spans="1:13" s="184" customFormat="1" ht="26.25" customHeight="1">
      <c r="A152" s="186">
        <v>150</v>
      </c>
      <c r="B152" s="196" t="s">
        <v>355</v>
      </c>
      <c r="C152" s="187" t="e">
        <f>#REF!</f>
        <v>#REF!</v>
      </c>
      <c r="D152" s="191" t="e">
        <f>#REF!</f>
        <v>#REF!</v>
      </c>
      <c r="E152" s="191" t="e">
        <f>#REF!</f>
        <v>#REF!</v>
      </c>
      <c r="F152" s="193" t="e">
        <f>#REF!</f>
        <v>#REF!</v>
      </c>
      <c r="G152" s="189" t="e">
        <f>#REF!</f>
        <v>#REF!</v>
      </c>
      <c r="H152" s="188" t="s">
        <v>355</v>
      </c>
      <c r="I152" s="194"/>
      <c r="J152" s="188" t="str">
        <f>'YARIŞMA BİLGİLERİ'!$F$21</f>
        <v>Yıldız Erkekler</v>
      </c>
      <c r="K152" s="191" t="str">
        <f t="shared" si="8"/>
        <v>İSTANBUL-Türkiye Yıldızlar Salon Şampiyonası</v>
      </c>
      <c r="L152" s="192" t="e">
        <f>#REF!</f>
        <v>#REF!</v>
      </c>
      <c r="M152" s="192" t="s">
        <v>350</v>
      </c>
    </row>
    <row r="153" spans="1:13" s="184" customFormat="1" ht="26.25" customHeight="1">
      <c r="A153" s="186">
        <v>151</v>
      </c>
      <c r="B153" s="196" t="s">
        <v>355</v>
      </c>
      <c r="C153" s="187" t="e">
        <f>#REF!</f>
        <v>#REF!</v>
      </c>
      <c r="D153" s="191" t="e">
        <f>#REF!</f>
        <v>#REF!</v>
      </c>
      <c r="E153" s="191" t="e">
        <f>#REF!</f>
        <v>#REF!</v>
      </c>
      <c r="F153" s="193" t="e">
        <f>#REF!</f>
        <v>#REF!</v>
      </c>
      <c r="G153" s="189" t="e">
        <f>#REF!</f>
        <v>#REF!</v>
      </c>
      <c r="H153" s="188" t="s">
        <v>355</v>
      </c>
      <c r="I153" s="194"/>
      <c r="J153" s="188" t="str">
        <f>'YARIŞMA BİLGİLERİ'!$F$21</f>
        <v>Yıldız Erkekler</v>
      </c>
      <c r="K153" s="191" t="str">
        <f t="shared" si="8"/>
        <v>İSTANBUL-Türkiye Yıldızlar Salon Şampiyonası</v>
      </c>
      <c r="L153" s="192" t="e">
        <f>#REF!</f>
        <v>#REF!</v>
      </c>
      <c r="M153" s="192" t="s">
        <v>350</v>
      </c>
    </row>
    <row r="154" spans="1:13" s="184" customFormat="1" ht="26.25" customHeight="1">
      <c r="A154" s="186">
        <v>152</v>
      </c>
      <c r="B154" s="196" t="s">
        <v>355</v>
      </c>
      <c r="C154" s="187" t="e">
        <f>#REF!</f>
        <v>#REF!</v>
      </c>
      <c r="D154" s="191" t="e">
        <f>#REF!</f>
        <v>#REF!</v>
      </c>
      <c r="E154" s="191" t="e">
        <f>#REF!</f>
        <v>#REF!</v>
      </c>
      <c r="F154" s="193" t="e">
        <f>#REF!</f>
        <v>#REF!</v>
      </c>
      <c r="G154" s="189" t="e">
        <f>#REF!</f>
        <v>#REF!</v>
      </c>
      <c r="H154" s="188" t="s">
        <v>355</v>
      </c>
      <c r="I154" s="194"/>
      <c r="J154" s="188" t="str">
        <f>'YARIŞMA BİLGİLERİ'!$F$21</f>
        <v>Yıldız Erkekler</v>
      </c>
      <c r="K154" s="191" t="str">
        <f t="shared" si="8"/>
        <v>İSTANBUL-Türkiye Yıldızlar Salon Şampiyonası</v>
      </c>
      <c r="L154" s="192" t="e">
        <f>#REF!</f>
        <v>#REF!</v>
      </c>
      <c r="M154" s="192" t="s">
        <v>350</v>
      </c>
    </row>
    <row r="155" spans="1:13" s="184" customFormat="1" ht="26.25" customHeight="1">
      <c r="A155" s="186">
        <v>153</v>
      </c>
      <c r="B155" s="196" t="s">
        <v>355</v>
      </c>
      <c r="C155" s="187" t="e">
        <f>#REF!</f>
        <v>#REF!</v>
      </c>
      <c r="D155" s="191" t="e">
        <f>#REF!</f>
        <v>#REF!</v>
      </c>
      <c r="E155" s="191" t="e">
        <f>#REF!</f>
        <v>#REF!</v>
      </c>
      <c r="F155" s="193" t="e">
        <f>#REF!</f>
        <v>#REF!</v>
      </c>
      <c r="G155" s="189" t="e">
        <f>#REF!</f>
        <v>#REF!</v>
      </c>
      <c r="H155" s="188" t="s">
        <v>355</v>
      </c>
      <c r="I155" s="194"/>
      <c r="J155" s="188" t="str">
        <f>'YARIŞMA BİLGİLERİ'!$F$21</f>
        <v>Yıldız Erkekler</v>
      </c>
      <c r="K155" s="191" t="str">
        <f t="shared" si="8"/>
        <v>İSTANBUL-Türkiye Yıldızlar Salon Şampiyonası</v>
      </c>
      <c r="L155" s="192" t="e">
        <f>#REF!</f>
        <v>#REF!</v>
      </c>
      <c r="M155" s="192" t="s">
        <v>350</v>
      </c>
    </row>
    <row r="156" spans="1:13" s="184" customFormat="1" ht="26.25" customHeight="1">
      <c r="A156" s="186">
        <v>154</v>
      </c>
      <c r="B156" s="196" t="s">
        <v>355</v>
      </c>
      <c r="C156" s="187" t="e">
        <f>#REF!</f>
        <v>#REF!</v>
      </c>
      <c r="D156" s="191" t="e">
        <f>#REF!</f>
        <v>#REF!</v>
      </c>
      <c r="E156" s="191" t="e">
        <f>#REF!</f>
        <v>#REF!</v>
      </c>
      <c r="F156" s="193" t="e">
        <f>#REF!</f>
        <v>#REF!</v>
      </c>
      <c r="G156" s="189" t="e">
        <f>#REF!</f>
        <v>#REF!</v>
      </c>
      <c r="H156" s="188" t="s">
        <v>355</v>
      </c>
      <c r="I156" s="194"/>
      <c r="J156" s="188" t="str">
        <f>'YARIŞMA BİLGİLERİ'!$F$21</f>
        <v>Yıldız Erkekler</v>
      </c>
      <c r="K156" s="191" t="str">
        <f t="shared" si="8"/>
        <v>İSTANBUL-Türkiye Yıldızlar Salon Şampiyonası</v>
      </c>
      <c r="L156" s="192" t="e">
        <f>#REF!</f>
        <v>#REF!</v>
      </c>
      <c r="M156" s="192" t="s">
        <v>350</v>
      </c>
    </row>
    <row r="157" spans="1:13" s="184" customFormat="1" ht="26.25" customHeight="1">
      <c r="A157" s="186">
        <v>155</v>
      </c>
      <c r="B157" s="196" t="s">
        <v>355</v>
      </c>
      <c r="C157" s="187" t="e">
        <f>#REF!</f>
        <v>#REF!</v>
      </c>
      <c r="D157" s="191" t="e">
        <f>#REF!</f>
        <v>#REF!</v>
      </c>
      <c r="E157" s="191" t="e">
        <f>#REF!</f>
        <v>#REF!</v>
      </c>
      <c r="F157" s="193" t="e">
        <f>#REF!</f>
        <v>#REF!</v>
      </c>
      <c r="G157" s="189" t="e">
        <f>#REF!</f>
        <v>#REF!</v>
      </c>
      <c r="H157" s="188" t="s">
        <v>355</v>
      </c>
      <c r="I157" s="194"/>
      <c r="J157" s="188" t="str">
        <f>'YARIŞMA BİLGİLERİ'!$F$21</f>
        <v>Yıldız Erkekler</v>
      </c>
      <c r="K157" s="191" t="str">
        <f t="shared" si="8"/>
        <v>İSTANBUL-Türkiye Yıldızlar Salon Şampiyonası</v>
      </c>
      <c r="L157" s="192" t="e">
        <f>#REF!</f>
        <v>#REF!</v>
      </c>
      <c r="M157" s="192" t="s">
        <v>350</v>
      </c>
    </row>
    <row r="158" spans="1:13" s="184" customFormat="1" ht="26.25" customHeight="1">
      <c r="A158" s="186">
        <v>156</v>
      </c>
      <c r="B158" s="196" t="s">
        <v>355</v>
      </c>
      <c r="C158" s="187" t="e">
        <f>#REF!</f>
        <v>#REF!</v>
      </c>
      <c r="D158" s="191" t="e">
        <f>#REF!</f>
        <v>#REF!</v>
      </c>
      <c r="E158" s="191" t="e">
        <f>#REF!</f>
        <v>#REF!</v>
      </c>
      <c r="F158" s="193" t="e">
        <f>#REF!</f>
        <v>#REF!</v>
      </c>
      <c r="G158" s="189" t="e">
        <f>#REF!</f>
        <v>#REF!</v>
      </c>
      <c r="H158" s="188" t="s">
        <v>355</v>
      </c>
      <c r="I158" s="194"/>
      <c r="J158" s="188" t="str">
        <f>'YARIŞMA BİLGİLERİ'!$F$21</f>
        <v>Yıldız Erkekler</v>
      </c>
      <c r="K158" s="191" t="str">
        <f t="shared" si="8"/>
        <v>İSTANBUL-Türkiye Yıldızlar Salon Şampiyonası</v>
      </c>
      <c r="L158" s="192" t="e">
        <f>#REF!</f>
        <v>#REF!</v>
      </c>
      <c r="M158" s="192" t="s">
        <v>350</v>
      </c>
    </row>
    <row r="159" spans="1:13" s="184" customFormat="1" ht="26.25" customHeight="1">
      <c r="A159" s="186">
        <v>157</v>
      </c>
      <c r="B159" s="196" t="s">
        <v>355</v>
      </c>
      <c r="C159" s="187" t="e">
        <f>#REF!</f>
        <v>#REF!</v>
      </c>
      <c r="D159" s="191" t="e">
        <f>#REF!</f>
        <v>#REF!</v>
      </c>
      <c r="E159" s="191" t="e">
        <f>#REF!</f>
        <v>#REF!</v>
      </c>
      <c r="F159" s="193" t="e">
        <f>#REF!</f>
        <v>#REF!</v>
      </c>
      <c r="G159" s="189" t="e">
        <f>#REF!</f>
        <v>#REF!</v>
      </c>
      <c r="H159" s="188" t="s">
        <v>355</v>
      </c>
      <c r="I159" s="194"/>
      <c r="J159" s="188" t="str">
        <f>'YARIŞMA BİLGİLERİ'!$F$21</f>
        <v>Yıldız Erkekler</v>
      </c>
      <c r="K159" s="191" t="str">
        <f t="shared" si="8"/>
        <v>İSTANBUL-Türkiye Yıldızlar Salon Şampiyonası</v>
      </c>
      <c r="L159" s="192" t="e">
        <f>#REF!</f>
        <v>#REF!</v>
      </c>
      <c r="M159" s="192" t="s">
        <v>350</v>
      </c>
    </row>
    <row r="160" spans="1:13" s="184" customFormat="1" ht="26.25" customHeight="1">
      <c r="A160" s="186">
        <v>158</v>
      </c>
      <c r="B160" s="196" t="s">
        <v>355</v>
      </c>
      <c r="C160" s="187" t="e">
        <f>#REF!</f>
        <v>#REF!</v>
      </c>
      <c r="D160" s="191" t="e">
        <f>#REF!</f>
        <v>#REF!</v>
      </c>
      <c r="E160" s="191" t="e">
        <f>#REF!</f>
        <v>#REF!</v>
      </c>
      <c r="F160" s="193" t="e">
        <f>#REF!</f>
        <v>#REF!</v>
      </c>
      <c r="G160" s="189" t="e">
        <f>#REF!</f>
        <v>#REF!</v>
      </c>
      <c r="H160" s="188" t="s">
        <v>355</v>
      </c>
      <c r="I160" s="194"/>
      <c r="J160" s="188" t="str">
        <f>'YARIŞMA BİLGİLERİ'!$F$21</f>
        <v>Yıldız Erkekler</v>
      </c>
      <c r="K160" s="191" t="str">
        <f t="shared" si="8"/>
        <v>İSTANBUL-Türkiye Yıldızlar Salon Şampiyonası</v>
      </c>
      <c r="L160" s="192" t="e">
        <f>#REF!</f>
        <v>#REF!</v>
      </c>
      <c r="M160" s="192" t="s">
        <v>350</v>
      </c>
    </row>
    <row r="161" spans="1:13" s="184" customFormat="1" ht="26.25" customHeight="1">
      <c r="A161" s="186">
        <v>159</v>
      </c>
      <c r="B161" s="196" t="s">
        <v>355</v>
      </c>
      <c r="C161" s="187" t="e">
        <f>#REF!</f>
        <v>#REF!</v>
      </c>
      <c r="D161" s="191" t="e">
        <f>#REF!</f>
        <v>#REF!</v>
      </c>
      <c r="E161" s="191" t="e">
        <f>#REF!</f>
        <v>#REF!</v>
      </c>
      <c r="F161" s="193" t="e">
        <f>#REF!</f>
        <v>#REF!</v>
      </c>
      <c r="G161" s="189" t="e">
        <f>#REF!</f>
        <v>#REF!</v>
      </c>
      <c r="H161" s="188" t="s">
        <v>355</v>
      </c>
      <c r="I161" s="194"/>
      <c r="J161" s="188" t="str">
        <f>'YARIŞMA BİLGİLERİ'!$F$21</f>
        <v>Yıldız Erkekler</v>
      </c>
      <c r="K161" s="191" t="str">
        <f t="shared" si="8"/>
        <v>İSTANBUL-Türkiye Yıldızlar Salon Şampiyonası</v>
      </c>
      <c r="L161" s="192" t="e">
        <f>#REF!</f>
        <v>#REF!</v>
      </c>
      <c r="M161" s="192" t="s">
        <v>350</v>
      </c>
    </row>
    <row r="162" spans="1:13" s="184" customFormat="1" ht="26.25" customHeight="1">
      <c r="A162" s="186">
        <v>160</v>
      </c>
      <c r="B162" s="196" t="s">
        <v>355</v>
      </c>
      <c r="C162" s="187" t="e">
        <f>#REF!</f>
        <v>#REF!</v>
      </c>
      <c r="D162" s="191" t="e">
        <f>#REF!</f>
        <v>#REF!</v>
      </c>
      <c r="E162" s="191" t="e">
        <f>#REF!</f>
        <v>#REF!</v>
      </c>
      <c r="F162" s="193" t="e">
        <f>#REF!</f>
        <v>#REF!</v>
      </c>
      <c r="G162" s="189" t="e">
        <f>#REF!</f>
        <v>#REF!</v>
      </c>
      <c r="H162" s="188" t="s">
        <v>355</v>
      </c>
      <c r="I162" s="194"/>
      <c r="J162" s="188" t="str">
        <f>'YARIŞMA BİLGİLERİ'!$F$21</f>
        <v>Yıldız Erkekler</v>
      </c>
      <c r="K162" s="191" t="str">
        <f t="shared" si="8"/>
        <v>İSTANBUL-Türkiye Yıldızlar Salon Şampiyonası</v>
      </c>
      <c r="L162" s="192" t="e">
        <f>#REF!</f>
        <v>#REF!</v>
      </c>
      <c r="M162" s="192" t="s">
        <v>350</v>
      </c>
    </row>
    <row r="163" spans="1:13" s="184" customFormat="1" ht="26.25" customHeight="1">
      <c r="A163" s="186">
        <v>161</v>
      </c>
      <c r="B163" s="196" t="s">
        <v>355</v>
      </c>
      <c r="C163" s="187" t="e">
        <f>#REF!</f>
        <v>#REF!</v>
      </c>
      <c r="D163" s="191" t="e">
        <f>#REF!</f>
        <v>#REF!</v>
      </c>
      <c r="E163" s="191" t="e">
        <f>#REF!</f>
        <v>#REF!</v>
      </c>
      <c r="F163" s="193" t="e">
        <f>#REF!</f>
        <v>#REF!</v>
      </c>
      <c r="G163" s="189" t="e">
        <f>#REF!</f>
        <v>#REF!</v>
      </c>
      <c r="H163" s="188" t="s">
        <v>355</v>
      </c>
      <c r="I163" s="194"/>
      <c r="J163" s="188" t="str">
        <f>'YARIŞMA BİLGİLERİ'!$F$21</f>
        <v>Yıldız Erkekler</v>
      </c>
      <c r="K163" s="191" t="str">
        <f t="shared" si="8"/>
        <v>İSTANBUL-Türkiye Yıldızlar Salon Şampiyonası</v>
      </c>
      <c r="L163" s="192" t="e">
        <f>#REF!</f>
        <v>#REF!</v>
      </c>
      <c r="M163" s="192" t="s">
        <v>350</v>
      </c>
    </row>
    <row r="164" spans="1:13" s="184" customFormat="1" ht="26.25" customHeight="1">
      <c r="A164" s="186">
        <v>162</v>
      </c>
      <c r="B164" s="196" t="s">
        <v>355</v>
      </c>
      <c r="C164" s="187" t="e">
        <f>#REF!</f>
        <v>#REF!</v>
      </c>
      <c r="D164" s="191" t="e">
        <f>#REF!</f>
        <v>#REF!</v>
      </c>
      <c r="E164" s="191" t="e">
        <f>#REF!</f>
        <v>#REF!</v>
      </c>
      <c r="F164" s="193" t="e">
        <f>#REF!</f>
        <v>#REF!</v>
      </c>
      <c r="G164" s="189" t="e">
        <f>#REF!</f>
        <v>#REF!</v>
      </c>
      <c r="H164" s="188" t="s">
        <v>355</v>
      </c>
      <c r="I164" s="194"/>
      <c r="J164" s="188" t="str">
        <f>'YARIŞMA BİLGİLERİ'!$F$21</f>
        <v>Yıldız Erkekler</v>
      </c>
      <c r="K164" s="191" t="str">
        <f t="shared" si="8"/>
        <v>İSTANBUL-Türkiye Yıldızlar Salon Şampiyonası</v>
      </c>
      <c r="L164" s="192" t="e">
        <f>#REF!</f>
        <v>#REF!</v>
      </c>
      <c r="M164" s="192" t="s">
        <v>350</v>
      </c>
    </row>
    <row r="165" spans="1:13" s="184" customFormat="1" ht="26.25" customHeight="1">
      <c r="A165" s="186">
        <v>163</v>
      </c>
      <c r="B165" s="196" t="s">
        <v>355</v>
      </c>
      <c r="C165" s="187" t="e">
        <f>#REF!</f>
        <v>#REF!</v>
      </c>
      <c r="D165" s="191" t="e">
        <f>#REF!</f>
        <v>#REF!</v>
      </c>
      <c r="E165" s="191" t="e">
        <f>#REF!</f>
        <v>#REF!</v>
      </c>
      <c r="F165" s="193" t="e">
        <f>#REF!</f>
        <v>#REF!</v>
      </c>
      <c r="G165" s="189" t="e">
        <f>#REF!</f>
        <v>#REF!</v>
      </c>
      <c r="H165" s="188" t="s">
        <v>355</v>
      </c>
      <c r="I165" s="194"/>
      <c r="J165" s="188" t="str">
        <f>'YARIŞMA BİLGİLERİ'!$F$21</f>
        <v>Yıldız Erkekler</v>
      </c>
      <c r="K165" s="191" t="str">
        <f t="shared" si="8"/>
        <v>İSTANBUL-Türkiye Yıldızlar Salon Şampiyonası</v>
      </c>
      <c r="L165" s="192" t="e">
        <f>#REF!</f>
        <v>#REF!</v>
      </c>
      <c r="M165" s="192" t="s">
        <v>350</v>
      </c>
    </row>
    <row r="166" spans="1:13" s="184" customFormat="1" ht="26.25" customHeight="1">
      <c r="A166" s="186">
        <v>164</v>
      </c>
      <c r="B166" s="196" t="s">
        <v>355</v>
      </c>
      <c r="C166" s="187" t="e">
        <f>#REF!</f>
        <v>#REF!</v>
      </c>
      <c r="D166" s="191" t="e">
        <f>#REF!</f>
        <v>#REF!</v>
      </c>
      <c r="E166" s="191" t="e">
        <f>#REF!</f>
        <v>#REF!</v>
      </c>
      <c r="F166" s="193" t="e">
        <f>#REF!</f>
        <v>#REF!</v>
      </c>
      <c r="G166" s="189" t="e">
        <f>#REF!</f>
        <v>#REF!</v>
      </c>
      <c r="H166" s="188" t="s">
        <v>355</v>
      </c>
      <c r="I166" s="194"/>
      <c r="J166" s="188" t="str">
        <f>'YARIŞMA BİLGİLERİ'!$F$21</f>
        <v>Yıldız Erkekler</v>
      </c>
      <c r="K166" s="191" t="str">
        <f t="shared" si="8"/>
        <v>İSTANBUL-Türkiye Yıldızlar Salon Şampiyonası</v>
      </c>
      <c r="L166" s="192" t="e">
        <f>#REF!</f>
        <v>#REF!</v>
      </c>
      <c r="M166" s="192" t="s">
        <v>350</v>
      </c>
    </row>
    <row r="167" spans="1:13" s="184" customFormat="1" ht="26.25" customHeight="1">
      <c r="A167" s="186">
        <v>165</v>
      </c>
      <c r="B167" s="196" t="s">
        <v>355</v>
      </c>
      <c r="C167" s="187" t="e">
        <f>#REF!</f>
        <v>#REF!</v>
      </c>
      <c r="D167" s="191" t="e">
        <f>#REF!</f>
        <v>#REF!</v>
      </c>
      <c r="E167" s="191" t="e">
        <f>#REF!</f>
        <v>#REF!</v>
      </c>
      <c r="F167" s="193" t="e">
        <f>#REF!</f>
        <v>#REF!</v>
      </c>
      <c r="G167" s="189" t="e">
        <f>#REF!</f>
        <v>#REF!</v>
      </c>
      <c r="H167" s="188" t="s">
        <v>355</v>
      </c>
      <c r="I167" s="194"/>
      <c r="J167" s="188" t="str">
        <f>'YARIŞMA BİLGİLERİ'!$F$21</f>
        <v>Yıldız Erkekler</v>
      </c>
      <c r="K167" s="191" t="str">
        <f t="shared" si="8"/>
        <v>İSTANBUL-Türkiye Yıldızlar Salon Şampiyonası</v>
      </c>
      <c r="L167" s="192" t="e">
        <f>#REF!</f>
        <v>#REF!</v>
      </c>
      <c r="M167" s="192" t="s">
        <v>350</v>
      </c>
    </row>
    <row r="168" spans="1:13" s="184" customFormat="1" ht="26.25" customHeight="1">
      <c r="A168" s="186">
        <v>166</v>
      </c>
      <c r="B168" s="196" t="s">
        <v>355</v>
      </c>
      <c r="C168" s="187" t="e">
        <f>#REF!</f>
        <v>#REF!</v>
      </c>
      <c r="D168" s="191" t="e">
        <f>#REF!</f>
        <v>#REF!</v>
      </c>
      <c r="E168" s="191" t="e">
        <f>#REF!</f>
        <v>#REF!</v>
      </c>
      <c r="F168" s="193" t="e">
        <f>#REF!</f>
        <v>#REF!</v>
      </c>
      <c r="G168" s="189" t="e">
        <f>#REF!</f>
        <v>#REF!</v>
      </c>
      <c r="H168" s="188" t="s">
        <v>355</v>
      </c>
      <c r="I168" s="194"/>
      <c r="J168" s="188" t="str">
        <f>'YARIŞMA BİLGİLERİ'!$F$21</f>
        <v>Yıldız Erkekler</v>
      </c>
      <c r="K168" s="191" t="str">
        <f t="shared" si="8"/>
        <v>İSTANBUL-Türkiye Yıldızlar Salon Şampiyonası</v>
      </c>
      <c r="L168" s="192" t="e">
        <f>#REF!</f>
        <v>#REF!</v>
      </c>
      <c r="M168" s="192" t="s">
        <v>350</v>
      </c>
    </row>
    <row r="169" spans="1:13" s="184" customFormat="1" ht="26.25" customHeight="1">
      <c r="A169" s="186">
        <v>167</v>
      </c>
      <c r="B169" s="196" t="s">
        <v>355</v>
      </c>
      <c r="C169" s="187" t="e">
        <f>#REF!</f>
        <v>#REF!</v>
      </c>
      <c r="D169" s="191" t="e">
        <f>#REF!</f>
        <v>#REF!</v>
      </c>
      <c r="E169" s="191" t="e">
        <f>#REF!</f>
        <v>#REF!</v>
      </c>
      <c r="F169" s="193" t="e">
        <f>#REF!</f>
        <v>#REF!</v>
      </c>
      <c r="G169" s="189" t="e">
        <f>#REF!</f>
        <v>#REF!</v>
      </c>
      <c r="H169" s="188" t="s">
        <v>355</v>
      </c>
      <c r="I169" s="194"/>
      <c r="J169" s="188" t="str">
        <f>'YARIŞMA BİLGİLERİ'!$F$21</f>
        <v>Yıldız Erkekler</v>
      </c>
      <c r="K169" s="191" t="str">
        <f t="shared" si="8"/>
        <v>İSTANBUL-Türkiye Yıldızlar Salon Şampiyonası</v>
      </c>
      <c r="L169" s="192" t="e">
        <f>#REF!</f>
        <v>#REF!</v>
      </c>
      <c r="M169" s="192" t="s">
        <v>350</v>
      </c>
    </row>
    <row r="170" spans="1:13" s="184" customFormat="1" ht="26.25" customHeight="1">
      <c r="A170" s="186">
        <v>168</v>
      </c>
      <c r="B170" s="196" t="s">
        <v>355</v>
      </c>
      <c r="C170" s="187" t="e">
        <f>#REF!</f>
        <v>#REF!</v>
      </c>
      <c r="D170" s="191" t="e">
        <f>#REF!</f>
        <v>#REF!</v>
      </c>
      <c r="E170" s="191" t="e">
        <f>#REF!</f>
        <v>#REF!</v>
      </c>
      <c r="F170" s="193" t="e">
        <f>#REF!</f>
        <v>#REF!</v>
      </c>
      <c r="G170" s="189" t="e">
        <f>#REF!</f>
        <v>#REF!</v>
      </c>
      <c r="H170" s="188" t="s">
        <v>355</v>
      </c>
      <c r="I170" s="194"/>
      <c r="J170" s="188" t="str">
        <f>'YARIŞMA BİLGİLERİ'!$F$21</f>
        <v>Yıldız Erkekler</v>
      </c>
      <c r="K170" s="191" t="str">
        <f t="shared" si="8"/>
        <v>İSTANBUL-Türkiye Yıldızlar Salon Şampiyonası</v>
      </c>
      <c r="L170" s="192" t="e">
        <f>#REF!</f>
        <v>#REF!</v>
      </c>
      <c r="M170" s="192" t="s">
        <v>350</v>
      </c>
    </row>
    <row r="171" spans="1:13" s="184" customFormat="1" ht="26.25" customHeight="1">
      <c r="A171" s="186">
        <v>169</v>
      </c>
      <c r="B171" s="196" t="s">
        <v>355</v>
      </c>
      <c r="C171" s="187" t="e">
        <f>#REF!</f>
        <v>#REF!</v>
      </c>
      <c r="D171" s="191" t="e">
        <f>#REF!</f>
        <v>#REF!</v>
      </c>
      <c r="E171" s="191" t="e">
        <f>#REF!</f>
        <v>#REF!</v>
      </c>
      <c r="F171" s="193" t="e">
        <f>#REF!</f>
        <v>#REF!</v>
      </c>
      <c r="G171" s="189" t="e">
        <f>#REF!</f>
        <v>#REF!</v>
      </c>
      <c r="H171" s="188" t="s">
        <v>355</v>
      </c>
      <c r="I171" s="194"/>
      <c r="J171" s="188" t="str">
        <f>'YARIŞMA BİLGİLERİ'!$F$21</f>
        <v>Yıldız Erkekler</v>
      </c>
      <c r="K171" s="191" t="str">
        <f t="shared" si="8"/>
        <v>İSTANBUL-Türkiye Yıldızlar Salon Şampiyonası</v>
      </c>
      <c r="L171" s="192" t="e">
        <f>#REF!</f>
        <v>#REF!</v>
      </c>
      <c r="M171" s="192" t="s">
        <v>350</v>
      </c>
    </row>
    <row r="172" spans="1:13" s="184" customFormat="1" ht="26.25" customHeight="1">
      <c r="A172" s="186">
        <v>170</v>
      </c>
      <c r="B172" s="196" t="s">
        <v>355</v>
      </c>
      <c r="C172" s="187" t="e">
        <f>#REF!</f>
        <v>#REF!</v>
      </c>
      <c r="D172" s="191" t="e">
        <f>#REF!</f>
        <v>#REF!</v>
      </c>
      <c r="E172" s="191" t="e">
        <f>#REF!</f>
        <v>#REF!</v>
      </c>
      <c r="F172" s="193" t="e">
        <f>#REF!</f>
        <v>#REF!</v>
      </c>
      <c r="G172" s="189" t="e">
        <f>#REF!</f>
        <v>#REF!</v>
      </c>
      <c r="H172" s="188" t="s">
        <v>355</v>
      </c>
      <c r="I172" s="194"/>
      <c r="J172" s="188" t="str">
        <f>'YARIŞMA BİLGİLERİ'!$F$21</f>
        <v>Yıldız Erkekler</v>
      </c>
      <c r="K172" s="191" t="str">
        <f t="shared" si="8"/>
        <v>İSTANBUL-Türkiye Yıldızlar Salon Şampiyonası</v>
      </c>
      <c r="L172" s="192" t="e">
        <f>#REF!</f>
        <v>#REF!</v>
      </c>
      <c r="M172" s="192" t="s">
        <v>350</v>
      </c>
    </row>
    <row r="173" spans="1:13" s="184" customFormat="1" ht="26.25" customHeight="1">
      <c r="A173" s="186">
        <v>171</v>
      </c>
      <c r="B173" s="196" t="s">
        <v>355</v>
      </c>
      <c r="C173" s="187" t="e">
        <f>#REF!</f>
        <v>#REF!</v>
      </c>
      <c r="D173" s="191" t="e">
        <f>#REF!</f>
        <v>#REF!</v>
      </c>
      <c r="E173" s="191" t="e">
        <f>#REF!</f>
        <v>#REF!</v>
      </c>
      <c r="F173" s="193" t="e">
        <f>#REF!</f>
        <v>#REF!</v>
      </c>
      <c r="G173" s="189" t="e">
        <f>#REF!</f>
        <v>#REF!</v>
      </c>
      <c r="H173" s="188" t="s">
        <v>355</v>
      </c>
      <c r="I173" s="194"/>
      <c r="J173" s="188" t="str">
        <f>'YARIŞMA BİLGİLERİ'!$F$21</f>
        <v>Yıldız Erkekler</v>
      </c>
      <c r="K173" s="191" t="str">
        <f t="shared" si="8"/>
        <v>İSTANBUL-Türkiye Yıldızlar Salon Şampiyonası</v>
      </c>
      <c r="L173" s="192" t="e">
        <f>#REF!</f>
        <v>#REF!</v>
      </c>
      <c r="M173" s="192" t="s">
        <v>350</v>
      </c>
    </row>
    <row r="174" spans="1:13" s="184" customFormat="1" ht="26.25" customHeight="1">
      <c r="A174" s="186">
        <v>172</v>
      </c>
      <c r="B174" s="196" t="s">
        <v>355</v>
      </c>
      <c r="C174" s="187" t="e">
        <f>#REF!</f>
        <v>#REF!</v>
      </c>
      <c r="D174" s="191" t="e">
        <f>#REF!</f>
        <v>#REF!</v>
      </c>
      <c r="E174" s="191" t="e">
        <f>#REF!</f>
        <v>#REF!</v>
      </c>
      <c r="F174" s="193" t="e">
        <f>#REF!</f>
        <v>#REF!</v>
      </c>
      <c r="G174" s="189" t="e">
        <f>#REF!</f>
        <v>#REF!</v>
      </c>
      <c r="H174" s="188" t="s">
        <v>355</v>
      </c>
      <c r="I174" s="194"/>
      <c r="J174" s="188" t="str">
        <f>'YARIŞMA BİLGİLERİ'!$F$21</f>
        <v>Yıldız Erkekler</v>
      </c>
      <c r="K174" s="191" t="str">
        <f t="shared" si="8"/>
        <v>İSTANBUL-Türkiye Yıldızlar Salon Şampiyonası</v>
      </c>
      <c r="L174" s="192" t="e">
        <f>#REF!</f>
        <v>#REF!</v>
      </c>
      <c r="M174" s="192" t="s">
        <v>350</v>
      </c>
    </row>
    <row r="175" spans="1:13" s="184" customFormat="1" ht="26.25" customHeight="1">
      <c r="A175" s="186">
        <v>173</v>
      </c>
      <c r="B175" s="196" t="s">
        <v>355</v>
      </c>
      <c r="C175" s="187" t="e">
        <f>#REF!</f>
        <v>#REF!</v>
      </c>
      <c r="D175" s="191" t="e">
        <f>#REF!</f>
        <v>#REF!</v>
      </c>
      <c r="E175" s="191" t="e">
        <f>#REF!</f>
        <v>#REF!</v>
      </c>
      <c r="F175" s="193" t="e">
        <f>#REF!</f>
        <v>#REF!</v>
      </c>
      <c r="G175" s="189" t="e">
        <f>#REF!</f>
        <v>#REF!</v>
      </c>
      <c r="H175" s="188" t="s">
        <v>355</v>
      </c>
      <c r="I175" s="194"/>
      <c r="J175" s="188" t="str">
        <f>'YARIŞMA BİLGİLERİ'!$F$21</f>
        <v>Yıldız Erkekler</v>
      </c>
      <c r="K175" s="191" t="str">
        <f t="shared" si="8"/>
        <v>İSTANBUL-Türkiye Yıldızlar Salon Şampiyonası</v>
      </c>
      <c r="L175" s="192" t="e">
        <f>#REF!</f>
        <v>#REF!</v>
      </c>
      <c r="M175" s="192" t="s">
        <v>350</v>
      </c>
    </row>
    <row r="176" spans="1:13" s="184" customFormat="1" ht="26.25" customHeight="1">
      <c r="A176" s="186">
        <v>174</v>
      </c>
      <c r="B176" s="196" t="s">
        <v>355</v>
      </c>
      <c r="C176" s="187" t="e">
        <f>#REF!</f>
        <v>#REF!</v>
      </c>
      <c r="D176" s="191" t="e">
        <f>#REF!</f>
        <v>#REF!</v>
      </c>
      <c r="E176" s="191" t="e">
        <f>#REF!</f>
        <v>#REF!</v>
      </c>
      <c r="F176" s="193" t="e">
        <f>#REF!</f>
        <v>#REF!</v>
      </c>
      <c r="G176" s="189" t="e">
        <f>#REF!</f>
        <v>#REF!</v>
      </c>
      <c r="H176" s="188" t="s">
        <v>355</v>
      </c>
      <c r="I176" s="194"/>
      <c r="J176" s="188" t="str">
        <f>'YARIŞMA BİLGİLERİ'!$F$21</f>
        <v>Yıldız Erkekler</v>
      </c>
      <c r="K176" s="191" t="str">
        <f t="shared" si="8"/>
        <v>İSTANBUL-Türkiye Yıldızlar Salon Şampiyonası</v>
      </c>
      <c r="L176" s="192" t="e">
        <f>#REF!</f>
        <v>#REF!</v>
      </c>
      <c r="M176" s="192" t="s">
        <v>350</v>
      </c>
    </row>
    <row r="177" spans="1:13" s="184" customFormat="1" ht="26.25" customHeight="1">
      <c r="A177" s="186">
        <v>175</v>
      </c>
      <c r="B177" s="196" t="s">
        <v>355</v>
      </c>
      <c r="C177" s="187" t="e">
        <f>#REF!</f>
        <v>#REF!</v>
      </c>
      <c r="D177" s="191" t="e">
        <f>#REF!</f>
        <v>#REF!</v>
      </c>
      <c r="E177" s="191" t="e">
        <f>#REF!</f>
        <v>#REF!</v>
      </c>
      <c r="F177" s="193" t="e">
        <f>#REF!</f>
        <v>#REF!</v>
      </c>
      <c r="G177" s="189" t="e">
        <f>#REF!</f>
        <v>#REF!</v>
      </c>
      <c r="H177" s="188" t="s">
        <v>355</v>
      </c>
      <c r="I177" s="194"/>
      <c r="J177" s="188" t="str">
        <f>'YARIŞMA BİLGİLERİ'!$F$21</f>
        <v>Yıldız Erkekler</v>
      </c>
      <c r="K177" s="191" t="str">
        <f t="shared" si="8"/>
        <v>İSTANBUL-Türkiye Yıldızlar Salon Şampiyonası</v>
      </c>
      <c r="L177" s="192" t="e">
        <f>#REF!</f>
        <v>#REF!</v>
      </c>
      <c r="M177" s="192" t="s">
        <v>350</v>
      </c>
    </row>
    <row r="178" spans="1:13" s="184" customFormat="1" ht="26.25" customHeight="1">
      <c r="A178" s="186">
        <v>176</v>
      </c>
      <c r="B178" s="196" t="s">
        <v>355</v>
      </c>
      <c r="C178" s="187" t="e">
        <f>#REF!</f>
        <v>#REF!</v>
      </c>
      <c r="D178" s="191" t="e">
        <f>#REF!</f>
        <v>#REF!</v>
      </c>
      <c r="E178" s="191" t="e">
        <f>#REF!</f>
        <v>#REF!</v>
      </c>
      <c r="F178" s="193" t="e">
        <f>#REF!</f>
        <v>#REF!</v>
      </c>
      <c r="G178" s="189" t="e">
        <f>#REF!</f>
        <v>#REF!</v>
      </c>
      <c r="H178" s="188" t="s">
        <v>355</v>
      </c>
      <c r="I178" s="194"/>
      <c r="J178" s="188" t="str">
        <f>'YARIŞMA BİLGİLERİ'!$F$21</f>
        <v>Yıldız Erkekler</v>
      </c>
      <c r="K178" s="191" t="str">
        <f t="shared" si="8"/>
        <v>İSTANBUL-Türkiye Yıldızlar Salon Şampiyonası</v>
      </c>
      <c r="L178" s="192" t="e">
        <f>#REF!</f>
        <v>#REF!</v>
      </c>
      <c r="M178" s="192" t="s">
        <v>350</v>
      </c>
    </row>
    <row r="179" spans="1:13" s="184" customFormat="1" ht="26.25" customHeight="1">
      <c r="A179" s="186">
        <v>177</v>
      </c>
      <c r="B179" s="196" t="s">
        <v>355</v>
      </c>
      <c r="C179" s="187" t="e">
        <f>#REF!</f>
        <v>#REF!</v>
      </c>
      <c r="D179" s="191" t="e">
        <f>#REF!</f>
        <v>#REF!</v>
      </c>
      <c r="E179" s="191" t="e">
        <f>#REF!</f>
        <v>#REF!</v>
      </c>
      <c r="F179" s="193" t="e">
        <f>#REF!</f>
        <v>#REF!</v>
      </c>
      <c r="G179" s="189" t="e">
        <f>#REF!</f>
        <v>#REF!</v>
      </c>
      <c r="H179" s="188" t="s">
        <v>355</v>
      </c>
      <c r="I179" s="194"/>
      <c r="J179" s="188" t="str">
        <f>'YARIŞMA BİLGİLERİ'!$F$21</f>
        <v>Yıldız Erkekler</v>
      </c>
      <c r="K179" s="191" t="str">
        <f t="shared" si="8"/>
        <v>İSTANBUL-Türkiye Yıldızlar Salon Şampiyonası</v>
      </c>
      <c r="L179" s="192" t="e">
        <f>#REF!</f>
        <v>#REF!</v>
      </c>
      <c r="M179" s="192" t="s">
        <v>350</v>
      </c>
    </row>
    <row r="180" spans="1:13" s="184" customFormat="1" ht="26.25" customHeight="1">
      <c r="A180" s="186">
        <v>178</v>
      </c>
      <c r="B180" s="196" t="s">
        <v>355</v>
      </c>
      <c r="C180" s="187" t="e">
        <f>#REF!</f>
        <v>#REF!</v>
      </c>
      <c r="D180" s="191" t="e">
        <f>#REF!</f>
        <v>#REF!</v>
      </c>
      <c r="E180" s="191" t="e">
        <f>#REF!</f>
        <v>#REF!</v>
      </c>
      <c r="F180" s="193" t="e">
        <f>#REF!</f>
        <v>#REF!</v>
      </c>
      <c r="G180" s="189" t="e">
        <f>#REF!</f>
        <v>#REF!</v>
      </c>
      <c r="H180" s="188" t="s">
        <v>355</v>
      </c>
      <c r="I180" s="194"/>
      <c r="J180" s="188" t="str">
        <f>'YARIŞMA BİLGİLERİ'!$F$21</f>
        <v>Yıldız Erkekler</v>
      </c>
      <c r="K180" s="191" t="str">
        <f t="shared" si="8"/>
        <v>İSTANBUL-Türkiye Yıldızlar Salon Şampiyonası</v>
      </c>
      <c r="L180" s="192" t="e">
        <f>#REF!</f>
        <v>#REF!</v>
      </c>
      <c r="M180" s="192" t="s">
        <v>350</v>
      </c>
    </row>
    <row r="181" spans="1:13" s="184" customFormat="1" ht="26.25" customHeight="1">
      <c r="A181" s="186">
        <v>179</v>
      </c>
      <c r="B181" s="196" t="s">
        <v>355</v>
      </c>
      <c r="C181" s="187" t="e">
        <f>#REF!</f>
        <v>#REF!</v>
      </c>
      <c r="D181" s="191" t="e">
        <f>#REF!</f>
        <v>#REF!</v>
      </c>
      <c r="E181" s="191" t="e">
        <f>#REF!</f>
        <v>#REF!</v>
      </c>
      <c r="F181" s="193" t="e">
        <f>#REF!</f>
        <v>#REF!</v>
      </c>
      <c r="G181" s="189" t="e">
        <f>#REF!</f>
        <v>#REF!</v>
      </c>
      <c r="H181" s="188" t="s">
        <v>355</v>
      </c>
      <c r="I181" s="194"/>
      <c r="J181" s="188" t="str">
        <f>'YARIŞMA BİLGİLERİ'!$F$21</f>
        <v>Yıldız Erkekler</v>
      </c>
      <c r="K181" s="191" t="str">
        <f t="shared" si="8"/>
        <v>İSTANBUL-Türkiye Yıldızlar Salon Şampiyonası</v>
      </c>
      <c r="L181" s="192" t="e">
        <f>#REF!</f>
        <v>#REF!</v>
      </c>
      <c r="M181" s="192" t="s">
        <v>350</v>
      </c>
    </row>
    <row r="182" spans="1:13" s="184" customFormat="1" ht="26.25" customHeight="1">
      <c r="A182" s="186">
        <v>180</v>
      </c>
      <c r="B182" s="196" t="s">
        <v>355</v>
      </c>
      <c r="C182" s="187" t="e">
        <f>#REF!</f>
        <v>#REF!</v>
      </c>
      <c r="D182" s="191" t="e">
        <f>#REF!</f>
        <v>#REF!</v>
      </c>
      <c r="E182" s="191" t="e">
        <f>#REF!</f>
        <v>#REF!</v>
      </c>
      <c r="F182" s="193" t="e">
        <f>#REF!</f>
        <v>#REF!</v>
      </c>
      <c r="G182" s="189" t="e">
        <f>#REF!</f>
        <v>#REF!</v>
      </c>
      <c r="H182" s="188" t="s">
        <v>355</v>
      </c>
      <c r="I182" s="194"/>
      <c r="J182" s="188" t="str">
        <f>'YARIŞMA BİLGİLERİ'!$F$21</f>
        <v>Yıldız Erkekler</v>
      </c>
      <c r="K182" s="191" t="str">
        <f t="shared" si="8"/>
        <v>İSTANBUL-Türkiye Yıldızlar Salon Şampiyonası</v>
      </c>
      <c r="L182" s="192" t="e">
        <f>#REF!</f>
        <v>#REF!</v>
      </c>
      <c r="M182" s="192" t="s">
        <v>350</v>
      </c>
    </row>
    <row r="183" spans="1:13" s="184" customFormat="1" ht="26.25" customHeight="1">
      <c r="A183" s="186">
        <v>181</v>
      </c>
      <c r="B183" s="196" t="s">
        <v>355</v>
      </c>
      <c r="C183" s="187" t="e">
        <f>#REF!</f>
        <v>#REF!</v>
      </c>
      <c r="D183" s="191" t="e">
        <f>#REF!</f>
        <v>#REF!</v>
      </c>
      <c r="E183" s="191" t="e">
        <f>#REF!</f>
        <v>#REF!</v>
      </c>
      <c r="F183" s="193" t="e">
        <f>#REF!</f>
        <v>#REF!</v>
      </c>
      <c r="G183" s="189" t="e">
        <f>#REF!</f>
        <v>#REF!</v>
      </c>
      <c r="H183" s="188" t="s">
        <v>355</v>
      </c>
      <c r="I183" s="194"/>
      <c r="J183" s="188" t="str">
        <f>'YARIŞMA BİLGİLERİ'!$F$21</f>
        <v>Yıldız Erkekler</v>
      </c>
      <c r="K183" s="191" t="str">
        <f t="shared" si="8"/>
        <v>İSTANBUL-Türkiye Yıldızlar Salon Şampiyonası</v>
      </c>
      <c r="L183" s="192" t="e">
        <f>#REF!</f>
        <v>#REF!</v>
      </c>
      <c r="M183" s="192" t="s">
        <v>350</v>
      </c>
    </row>
    <row r="184" spans="1:13" s="184" customFormat="1" ht="26.25" customHeight="1">
      <c r="A184" s="186">
        <v>182</v>
      </c>
      <c r="B184" s="196" t="s">
        <v>355</v>
      </c>
      <c r="C184" s="187" t="e">
        <f>#REF!</f>
        <v>#REF!</v>
      </c>
      <c r="D184" s="191" t="e">
        <f>#REF!</f>
        <v>#REF!</v>
      </c>
      <c r="E184" s="191" t="e">
        <f>#REF!</f>
        <v>#REF!</v>
      </c>
      <c r="F184" s="193" t="e">
        <f>#REF!</f>
        <v>#REF!</v>
      </c>
      <c r="G184" s="189" t="e">
        <f>#REF!</f>
        <v>#REF!</v>
      </c>
      <c r="H184" s="188" t="s">
        <v>355</v>
      </c>
      <c r="I184" s="194"/>
      <c r="J184" s="188" t="str">
        <f>'YARIŞMA BİLGİLERİ'!$F$21</f>
        <v>Yıldız Erkekler</v>
      </c>
      <c r="K184" s="191" t="str">
        <f t="shared" si="8"/>
        <v>İSTANBUL-Türkiye Yıldızlar Salon Şampiyonası</v>
      </c>
      <c r="L184" s="192" t="e">
        <f>#REF!</f>
        <v>#REF!</v>
      </c>
      <c r="M184" s="192" t="s">
        <v>350</v>
      </c>
    </row>
    <row r="185" spans="1:13" s="184" customFormat="1" ht="26.25" customHeight="1">
      <c r="A185" s="186">
        <v>183</v>
      </c>
      <c r="B185" s="196" t="s">
        <v>355</v>
      </c>
      <c r="C185" s="187" t="e">
        <f>#REF!</f>
        <v>#REF!</v>
      </c>
      <c r="D185" s="191" t="e">
        <f>#REF!</f>
        <v>#REF!</v>
      </c>
      <c r="E185" s="191" t="e">
        <f>#REF!</f>
        <v>#REF!</v>
      </c>
      <c r="F185" s="193" t="e">
        <f>#REF!</f>
        <v>#REF!</v>
      </c>
      <c r="G185" s="189" t="e">
        <f>#REF!</f>
        <v>#REF!</v>
      </c>
      <c r="H185" s="188" t="s">
        <v>355</v>
      </c>
      <c r="I185" s="194"/>
      <c r="J185" s="188" t="str">
        <f>'YARIŞMA BİLGİLERİ'!$F$21</f>
        <v>Yıldız Erkekler</v>
      </c>
      <c r="K185" s="191" t="str">
        <f t="shared" si="8"/>
        <v>İSTANBUL-Türkiye Yıldızlar Salon Şampiyonası</v>
      </c>
      <c r="L185" s="192" t="e">
        <f>#REF!</f>
        <v>#REF!</v>
      </c>
      <c r="M185" s="192" t="s">
        <v>350</v>
      </c>
    </row>
    <row r="186" spans="1:13" s="184" customFormat="1" ht="26.25" customHeight="1">
      <c r="A186" s="186">
        <v>184</v>
      </c>
      <c r="B186" s="196" t="s">
        <v>355</v>
      </c>
      <c r="C186" s="187" t="e">
        <f>#REF!</f>
        <v>#REF!</v>
      </c>
      <c r="D186" s="191" t="e">
        <f>#REF!</f>
        <v>#REF!</v>
      </c>
      <c r="E186" s="191" t="e">
        <f>#REF!</f>
        <v>#REF!</v>
      </c>
      <c r="F186" s="193" t="e">
        <f>#REF!</f>
        <v>#REF!</v>
      </c>
      <c r="G186" s="189" t="e">
        <f>#REF!</f>
        <v>#REF!</v>
      </c>
      <c r="H186" s="188" t="s">
        <v>355</v>
      </c>
      <c r="I186" s="194"/>
      <c r="J186" s="188" t="str">
        <f>'YARIŞMA BİLGİLERİ'!$F$21</f>
        <v>Yıldız Erkekler</v>
      </c>
      <c r="K186" s="191" t="str">
        <f t="shared" si="8"/>
        <v>İSTANBUL-Türkiye Yıldızlar Salon Şampiyonası</v>
      </c>
      <c r="L186" s="192" t="e">
        <f>#REF!</f>
        <v>#REF!</v>
      </c>
      <c r="M186" s="192" t="s">
        <v>350</v>
      </c>
    </row>
    <row r="187" spans="1:13" s="184" customFormat="1" ht="26.25" customHeight="1">
      <c r="A187" s="186">
        <v>185</v>
      </c>
      <c r="B187" s="196" t="s">
        <v>355</v>
      </c>
      <c r="C187" s="187" t="e">
        <f>#REF!</f>
        <v>#REF!</v>
      </c>
      <c r="D187" s="191" t="e">
        <f>#REF!</f>
        <v>#REF!</v>
      </c>
      <c r="E187" s="191" t="e">
        <f>#REF!</f>
        <v>#REF!</v>
      </c>
      <c r="F187" s="193" t="e">
        <f>#REF!</f>
        <v>#REF!</v>
      </c>
      <c r="G187" s="189" t="e">
        <f>#REF!</f>
        <v>#REF!</v>
      </c>
      <c r="H187" s="188" t="s">
        <v>355</v>
      </c>
      <c r="I187" s="194"/>
      <c r="J187" s="188" t="str">
        <f>'YARIŞMA BİLGİLERİ'!$F$21</f>
        <v>Yıldız Erkekler</v>
      </c>
      <c r="K187" s="191" t="str">
        <f t="shared" si="8"/>
        <v>İSTANBUL-Türkiye Yıldızlar Salon Şampiyonası</v>
      </c>
      <c r="L187" s="192" t="e">
        <f>#REF!</f>
        <v>#REF!</v>
      </c>
      <c r="M187" s="192" t="s">
        <v>350</v>
      </c>
    </row>
    <row r="188" spans="1:13" s="184" customFormat="1" ht="26.25" customHeight="1">
      <c r="A188" s="186">
        <v>186</v>
      </c>
      <c r="B188" s="196" t="s">
        <v>355</v>
      </c>
      <c r="C188" s="187" t="e">
        <f>#REF!</f>
        <v>#REF!</v>
      </c>
      <c r="D188" s="191" t="e">
        <f>#REF!</f>
        <v>#REF!</v>
      </c>
      <c r="E188" s="191" t="e">
        <f>#REF!</f>
        <v>#REF!</v>
      </c>
      <c r="F188" s="193" t="e">
        <f>#REF!</f>
        <v>#REF!</v>
      </c>
      <c r="G188" s="189" t="e">
        <f>#REF!</f>
        <v>#REF!</v>
      </c>
      <c r="H188" s="188" t="s">
        <v>355</v>
      </c>
      <c r="I188" s="194"/>
      <c r="J188" s="188" t="str">
        <f>'YARIŞMA BİLGİLERİ'!$F$21</f>
        <v>Yıldız Erkekler</v>
      </c>
      <c r="K188" s="191" t="str">
        <f t="shared" si="8"/>
        <v>İSTANBUL-Türkiye Yıldızlar Salon Şampiyonası</v>
      </c>
      <c r="L188" s="192" t="e">
        <f>#REF!</f>
        <v>#REF!</v>
      </c>
      <c r="M188" s="192" t="s">
        <v>350</v>
      </c>
    </row>
    <row r="189" spans="1:13" s="184" customFormat="1" ht="26.25" customHeight="1">
      <c r="A189" s="186">
        <v>187</v>
      </c>
      <c r="B189" s="196" t="s">
        <v>355</v>
      </c>
      <c r="C189" s="187" t="e">
        <f>#REF!</f>
        <v>#REF!</v>
      </c>
      <c r="D189" s="191" t="e">
        <f>#REF!</f>
        <v>#REF!</v>
      </c>
      <c r="E189" s="191" t="e">
        <f>#REF!</f>
        <v>#REF!</v>
      </c>
      <c r="F189" s="193" t="e">
        <f>#REF!</f>
        <v>#REF!</v>
      </c>
      <c r="G189" s="189" t="e">
        <f>#REF!</f>
        <v>#REF!</v>
      </c>
      <c r="H189" s="188" t="s">
        <v>355</v>
      </c>
      <c r="I189" s="194"/>
      <c r="J189" s="188" t="str">
        <f>'YARIŞMA BİLGİLERİ'!$F$21</f>
        <v>Yıldız Erkekler</v>
      </c>
      <c r="K189" s="191" t="str">
        <f t="shared" si="8"/>
        <v>İSTANBUL-Türkiye Yıldızlar Salon Şampiyonası</v>
      </c>
      <c r="L189" s="192" t="e">
        <f>#REF!</f>
        <v>#REF!</v>
      </c>
      <c r="M189" s="192" t="s">
        <v>350</v>
      </c>
    </row>
    <row r="190" spans="1:13" s="184" customFormat="1" ht="26.25" customHeight="1">
      <c r="A190" s="186">
        <v>188</v>
      </c>
      <c r="B190" s="196" t="s">
        <v>355</v>
      </c>
      <c r="C190" s="187" t="e">
        <f>#REF!</f>
        <v>#REF!</v>
      </c>
      <c r="D190" s="191" t="e">
        <f>#REF!</f>
        <v>#REF!</v>
      </c>
      <c r="E190" s="191" t="e">
        <f>#REF!</f>
        <v>#REF!</v>
      </c>
      <c r="F190" s="193" t="e">
        <f>#REF!</f>
        <v>#REF!</v>
      </c>
      <c r="G190" s="189" t="e">
        <f>#REF!</f>
        <v>#REF!</v>
      </c>
      <c r="H190" s="188" t="s">
        <v>355</v>
      </c>
      <c r="I190" s="194"/>
      <c r="J190" s="188" t="str">
        <f>'YARIŞMA BİLGİLERİ'!$F$21</f>
        <v>Yıldız Erkekler</v>
      </c>
      <c r="K190" s="191" t="str">
        <f t="shared" si="8"/>
        <v>İSTANBUL-Türkiye Yıldızlar Salon Şampiyonası</v>
      </c>
      <c r="L190" s="192" t="e">
        <f>#REF!</f>
        <v>#REF!</v>
      </c>
      <c r="M190" s="192" t="s">
        <v>350</v>
      </c>
    </row>
    <row r="191" spans="1:13" s="184" customFormat="1" ht="26.25" customHeight="1">
      <c r="A191" s="186">
        <v>189</v>
      </c>
      <c r="B191" s="196" t="s">
        <v>355</v>
      </c>
      <c r="C191" s="187" t="e">
        <f>#REF!</f>
        <v>#REF!</v>
      </c>
      <c r="D191" s="191" t="e">
        <f>#REF!</f>
        <v>#REF!</v>
      </c>
      <c r="E191" s="191" t="e">
        <f>#REF!</f>
        <v>#REF!</v>
      </c>
      <c r="F191" s="193" t="e">
        <f>#REF!</f>
        <v>#REF!</v>
      </c>
      <c r="G191" s="189" t="e">
        <f>#REF!</f>
        <v>#REF!</v>
      </c>
      <c r="H191" s="188" t="s">
        <v>355</v>
      </c>
      <c r="I191" s="194"/>
      <c r="J191" s="188" t="str">
        <f>'YARIŞMA BİLGİLERİ'!$F$21</f>
        <v>Yıldız Erkekler</v>
      </c>
      <c r="K191" s="191" t="str">
        <f t="shared" si="8"/>
        <v>İSTANBUL-Türkiye Yıldızlar Salon Şampiyonası</v>
      </c>
      <c r="L191" s="192" t="e">
        <f>#REF!</f>
        <v>#REF!</v>
      </c>
      <c r="M191" s="192" t="s">
        <v>350</v>
      </c>
    </row>
    <row r="192" spans="1:13" s="184" customFormat="1" ht="26.25" customHeight="1">
      <c r="A192" s="186">
        <v>190</v>
      </c>
      <c r="B192" s="196" t="s">
        <v>355</v>
      </c>
      <c r="C192" s="187" t="e">
        <f>#REF!</f>
        <v>#REF!</v>
      </c>
      <c r="D192" s="191" t="e">
        <f>#REF!</f>
        <v>#REF!</v>
      </c>
      <c r="E192" s="191" t="e">
        <f>#REF!</f>
        <v>#REF!</v>
      </c>
      <c r="F192" s="193" t="e">
        <f>#REF!</f>
        <v>#REF!</v>
      </c>
      <c r="G192" s="189" t="e">
        <f>#REF!</f>
        <v>#REF!</v>
      </c>
      <c r="H192" s="188" t="s">
        <v>355</v>
      </c>
      <c r="I192" s="194"/>
      <c r="J192" s="188" t="str">
        <f>'YARIŞMA BİLGİLERİ'!$F$21</f>
        <v>Yıldız Erkekler</v>
      </c>
      <c r="K192" s="191" t="str">
        <f t="shared" si="8"/>
        <v>İSTANBUL-Türkiye Yıldızlar Salon Şampiyonası</v>
      </c>
      <c r="L192" s="192" t="e">
        <f>#REF!</f>
        <v>#REF!</v>
      </c>
      <c r="M192" s="192" t="s">
        <v>350</v>
      </c>
    </row>
    <row r="193" spans="1:13" s="184" customFormat="1" ht="26.25" customHeight="1">
      <c r="A193" s="186">
        <v>191</v>
      </c>
      <c r="B193" s="196" t="s">
        <v>355</v>
      </c>
      <c r="C193" s="187" t="e">
        <f>#REF!</f>
        <v>#REF!</v>
      </c>
      <c r="D193" s="191" t="e">
        <f>#REF!</f>
        <v>#REF!</v>
      </c>
      <c r="E193" s="191" t="e">
        <f>#REF!</f>
        <v>#REF!</v>
      </c>
      <c r="F193" s="193" t="e">
        <f>#REF!</f>
        <v>#REF!</v>
      </c>
      <c r="G193" s="189" t="e">
        <f>#REF!</f>
        <v>#REF!</v>
      </c>
      <c r="H193" s="188" t="s">
        <v>355</v>
      </c>
      <c r="I193" s="194"/>
      <c r="J193" s="188" t="str">
        <f>'YARIŞMA BİLGİLERİ'!$F$21</f>
        <v>Yıldız Erkekler</v>
      </c>
      <c r="K193" s="191" t="str">
        <f t="shared" si="8"/>
        <v>İSTANBUL-Türkiye Yıldızlar Salon Şampiyonası</v>
      </c>
      <c r="L193" s="192" t="e">
        <f>#REF!</f>
        <v>#REF!</v>
      </c>
      <c r="M193" s="192" t="s">
        <v>350</v>
      </c>
    </row>
    <row r="194" spans="1:13" s="184" customFormat="1" ht="26.25" customHeight="1">
      <c r="A194" s="186">
        <v>192</v>
      </c>
      <c r="B194" s="196" t="s">
        <v>355</v>
      </c>
      <c r="C194" s="187" t="e">
        <f>#REF!</f>
        <v>#REF!</v>
      </c>
      <c r="D194" s="191" t="e">
        <f>#REF!</f>
        <v>#REF!</v>
      </c>
      <c r="E194" s="191" t="e">
        <f>#REF!</f>
        <v>#REF!</v>
      </c>
      <c r="F194" s="193" t="e">
        <f>#REF!</f>
        <v>#REF!</v>
      </c>
      <c r="G194" s="189" t="e">
        <f>#REF!</f>
        <v>#REF!</v>
      </c>
      <c r="H194" s="188" t="s">
        <v>355</v>
      </c>
      <c r="I194" s="194"/>
      <c r="J194" s="188" t="str">
        <f>'YARIŞMA BİLGİLERİ'!$F$21</f>
        <v>Yıldız Erkekler</v>
      </c>
      <c r="K194" s="191" t="str">
        <f t="shared" si="8"/>
        <v>İSTANBUL-Türkiye Yıldızlar Salon Şampiyonası</v>
      </c>
      <c r="L194" s="192" t="e">
        <f>#REF!</f>
        <v>#REF!</v>
      </c>
      <c r="M194" s="192" t="s">
        <v>350</v>
      </c>
    </row>
    <row r="195" spans="1:13" s="184" customFormat="1" ht="26.25" customHeight="1">
      <c r="A195" s="186">
        <v>193</v>
      </c>
      <c r="B195" s="196" t="s">
        <v>355</v>
      </c>
      <c r="C195" s="187" t="e">
        <f>#REF!</f>
        <v>#REF!</v>
      </c>
      <c r="D195" s="191" t="e">
        <f>#REF!</f>
        <v>#REF!</v>
      </c>
      <c r="E195" s="191" t="e">
        <f>#REF!</f>
        <v>#REF!</v>
      </c>
      <c r="F195" s="193" t="e">
        <f>#REF!</f>
        <v>#REF!</v>
      </c>
      <c r="G195" s="189" t="e">
        <f>#REF!</f>
        <v>#REF!</v>
      </c>
      <c r="H195" s="188" t="s">
        <v>355</v>
      </c>
      <c r="I195" s="194"/>
      <c r="J195" s="188" t="str">
        <f>'YARIŞMA BİLGİLERİ'!$F$21</f>
        <v>Yıldız Erkekler</v>
      </c>
      <c r="K195" s="191" t="str">
        <f t="shared" si="8"/>
        <v>İSTANBUL-Türkiye Yıldızlar Salon Şampiyonası</v>
      </c>
      <c r="L195" s="192" t="e">
        <f>#REF!</f>
        <v>#REF!</v>
      </c>
      <c r="M195" s="192" t="s">
        <v>350</v>
      </c>
    </row>
    <row r="196" spans="1:13" s="184" customFormat="1" ht="26.25" customHeight="1">
      <c r="A196" s="186">
        <v>194</v>
      </c>
      <c r="B196" s="196" t="s">
        <v>355</v>
      </c>
      <c r="C196" s="187" t="e">
        <f>#REF!</f>
        <v>#REF!</v>
      </c>
      <c r="D196" s="191" t="e">
        <f>#REF!</f>
        <v>#REF!</v>
      </c>
      <c r="E196" s="191" t="e">
        <f>#REF!</f>
        <v>#REF!</v>
      </c>
      <c r="F196" s="193" t="e">
        <f>#REF!</f>
        <v>#REF!</v>
      </c>
      <c r="G196" s="189" t="e">
        <f>#REF!</f>
        <v>#REF!</v>
      </c>
      <c r="H196" s="188" t="s">
        <v>355</v>
      </c>
      <c r="I196" s="194"/>
      <c r="J196" s="188" t="str">
        <f>'YARIŞMA BİLGİLERİ'!$F$21</f>
        <v>Yıldız Erkekler</v>
      </c>
      <c r="K196" s="191" t="str">
        <f t="shared" si="8"/>
        <v>İSTANBUL-Türkiye Yıldızlar Salon Şampiyonası</v>
      </c>
      <c r="L196" s="192" t="e">
        <f>#REF!</f>
        <v>#REF!</v>
      </c>
      <c r="M196" s="192" t="s">
        <v>350</v>
      </c>
    </row>
    <row r="197" spans="1:13" s="184" customFormat="1" ht="26.25" customHeight="1">
      <c r="A197" s="186">
        <v>195</v>
      </c>
      <c r="B197" s="196" t="s">
        <v>355</v>
      </c>
      <c r="C197" s="187" t="e">
        <f>#REF!</f>
        <v>#REF!</v>
      </c>
      <c r="D197" s="191" t="e">
        <f>#REF!</f>
        <v>#REF!</v>
      </c>
      <c r="E197" s="191" t="e">
        <f>#REF!</f>
        <v>#REF!</v>
      </c>
      <c r="F197" s="193" t="e">
        <f>#REF!</f>
        <v>#REF!</v>
      </c>
      <c r="G197" s="189" t="e">
        <f>#REF!</f>
        <v>#REF!</v>
      </c>
      <c r="H197" s="188" t="s">
        <v>355</v>
      </c>
      <c r="I197" s="194"/>
      <c r="J197" s="188" t="str">
        <f>'YARIŞMA BİLGİLERİ'!$F$21</f>
        <v>Yıldız Erkekler</v>
      </c>
      <c r="K197" s="191" t="str">
        <f t="shared" si="8"/>
        <v>İSTANBUL-Türkiye Yıldızlar Salon Şampiyonası</v>
      </c>
      <c r="L197" s="192" t="e">
        <f>#REF!</f>
        <v>#REF!</v>
      </c>
      <c r="M197" s="192" t="s">
        <v>350</v>
      </c>
    </row>
    <row r="198" spans="1:13" s="184" customFormat="1" ht="26.25" customHeight="1">
      <c r="A198" s="186">
        <v>196</v>
      </c>
      <c r="B198" s="196" t="s">
        <v>355</v>
      </c>
      <c r="C198" s="187" t="e">
        <f>#REF!</f>
        <v>#REF!</v>
      </c>
      <c r="D198" s="191" t="e">
        <f>#REF!</f>
        <v>#REF!</v>
      </c>
      <c r="E198" s="191" t="e">
        <f>#REF!</f>
        <v>#REF!</v>
      </c>
      <c r="F198" s="193" t="e">
        <f>#REF!</f>
        <v>#REF!</v>
      </c>
      <c r="G198" s="189" t="e">
        <f>#REF!</f>
        <v>#REF!</v>
      </c>
      <c r="H198" s="188" t="s">
        <v>355</v>
      </c>
      <c r="I198" s="194"/>
      <c r="J198" s="188" t="str">
        <f>'YARIŞMA BİLGİLERİ'!$F$21</f>
        <v>Yıldız Erkekler</v>
      </c>
      <c r="K198" s="191" t="str">
        <f t="shared" si="8"/>
        <v>İSTANBUL-Türkiye Yıldızlar Salon Şampiyonası</v>
      </c>
      <c r="L198" s="192" t="e">
        <f>#REF!</f>
        <v>#REF!</v>
      </c>
      <c r="M198" s="192" t="s">
        <v>350</v>
      </c>
    </row>
    <row r="199" spans="1:13" s="184" customFormat="1" ht="26.25" customHeight="1">
      <c r="A199" s="186">
        <v>197</v>
      </c>
      <c r="B199" s="196" t="s">
        <v>355</v>
      </c>
      <c r="C199" s="187" t="e">
        <f>#REF!</f>
        <v>#REF!</v>
      </c>
      <c r="D199" s="191" t="e">
        <f>#REF!</f>
        <v>#REF!</v>
      </c>
      <c r="E199" s="191" t="e">
        <f>#REF!</f>
        <v>#REF!</v>
      </c>
      <c r="F199" s="193" t="e">
        <f>#REF!</f>
        <v>#REF!</v>
      </c>
      <c r="G199" s="189" t="e">
        <f>#REF!</f>
        <v>#REF!</v>
      </c>
      <c r="H199" s="188" t="s">
        <v>355</v>
      </c>
      <c r="I199" s="194"/>
      <c r="J199" s="188" t="str">
        <f>'YARIŞMA BİLGİLERİ'!$F$21</f>
        <v>Yıldız Erkekler</v>
      </c>
      <c r="K199" s="191" t="str">
        <f t="shared" si="8"/>
        <v>İSTANBUL-Türkiye Yıldızlar Salon Şampiyonası</v>
      </c>
      <c r="L199" s="192" t="e">
        <f>#REF!</f>
        <v>#REF!</v>
      </c>
      <c r="M199" s="192" t="s">
        <v>350</v>
      </c>
    </row>
    <row r="200" spans="1:13" s="184" customFormat="1" ht="26.25" customHeight="1">
      <c r="A200" s="186">
        <v>198</v>
      </c>
      <c r="B200" s="196" t="s">
        <v>355</v>
      </c>
      <c r="C200" s="187" t="e">
        <f>#REF!</f>
        <v>#REF!</v>
      </c>
      <c r="D200" s="191" t="e">
        <f>#REF!</f>
        <v>#REF!</v>
      </c>
      <c r="E200" s="191" t="e">
        <f>#REF!</f>
        <v>#REF!</v>
      </c>
      <c r="F200" s="193" t="e">
        <f>#REF!</f>
        <v>#REF!</v>
      </c>
      <c r="G200" s="189" t="e">
        <f>#REF!</f>
        <v>#REF!</v>
      </c>
      <c r="H200" s="188" t="s">
        <v>355</v>
      </c>
      <c r="I200" s="194"/>
      <c r="J200" s="188" t="str">
        <f>'YARIŞMA BİLGİLERİ'!$F$21</f>
        <v>Yıldız Erkekler</v>
      </c>
      <c r="K200" s="191" t="str">
        <f t="shared" si="8"/>
        <v>İSTANBUL-Türkiye Yıldızlar Salon Şampiyonası</v>
      </c>
      <c r="L200" s="192" t="e">
        <f>#REF!</f>
        <v>#REF!</v>
      </c>
      <c r="M200" s="192" t="s">
        <v>350</v>
      </c>
    </row>
    <row r="201" spans="1:13" s="184" customFormat="1" ht="26.25" customHeight="1">
      <c r="A201" s="186">
        <v>199</v>
      </c>
      <c r="B201" s="196" t="s">
        <v>355</v>
      </c>
      <c r="C201" s="187" t="e">
        <f>#REF!</f>
        <v>#REF!</v>
      </c>
      <c r="D201" s="191" t="e">
        <f>#REF!</f>
        <v>#REF!</v>
      </c>
      <c r="E201" s="191" t="e">
        <f>#REF!</f>
        <v>#REF!</v>
      </c>
      <c r="F201" s="193" t="e">
        <f>#REF!</f>
        <v>#REF!</v>
      </c>
      <c r="G201" s="189" t="e">
        <f>#REF!</f>
        <v>#REF!</v>
      </c>
      <c r="H201" s="188" t="s">
        <v>355</v>
      </c>
      <c r="I201" s="194"/>
      <c r="J201" s="188" t="str">
        <f>'YARIŞMA BİLGİLERİ'!$F$21</f>
        <v>Yıldız Erkekler</v>
      </c>
      <c r="K201" s="191" t="str">
        <f t="shared" si="8"/>
        <v>İSTANBUL-Türkiye Yıldızlar Salon Şampiyonası</v>
      </c>
      <c r="L201" s="192" t="e">
        <f>#REF!</f>
        <v>#REF!</v>
      </c>
      <c r="M201" s="192" t="s">
        <v>350</v>
      </c>
    </row>
    <row r="202" spans="1:13" s="184" customFormat="1" ht="26.25" customHeight="1">
      <c r="A202" s="186">
        <v>200</v>
      </c>
      <c r="B202" s="196" t="s">
        <v>355</v>
      </c>
      <c r="C202" s="187" t="e">
        <f>#REF!</f>
        <v>#REF!</v>
      </c>
      <c r="D202" s="191" t="e">
        <f>#REF!</f>
        <v>#REF!</v>
      </c>
      <c r="E202" s="191" t="e">
        <f>#REF!</f>
        <v>#REF!</v>
      </c>
      <c r="F202" s="193" t="e">
        <f>#REF!</f>
        <v>#REF!</v>
      </c>
      <c r="G202" s="189" t="e">
        <f>#REF!</f>
        <v>#REF!</v>
      </c>
      <c r="H202" s="188" t="s">
        <v>355</v>
      </c>
      <c r="I202" s="194"/>
      <c r="J202" s="188" t="str">
        <f>'YARIŞMA BİLGİLERİ'!$F$21</f>
        <v>Yıldız Erkekler</v>
      </c>
      <c r="K202" s="191" t="str">
        <f>CONCATENATE(K$1,"-",A$1)</f>
        <v>İSTANBUL-Türkiye Yıldızlar Salon Şampiyonası</v>
      </c>
      <c r="L202" s="192" t="e">
        <f>#REF!</f>
        <v>#REF!</v>
      </c>
      <c r="M202" s="192" t="s">
        <v>350</v>
      </c>
    </row>
    <row r="203" spans="1:13" s="184" customFormat="1" ht="26.25" customHeight="1">
      <c r="A203" s="186">
        <v>201</v>
      </c>
      <c r="B203" s="196" t="s">
        <v>355</v>
      </c>
      <c r="C203" s="187" t="e">
        <f>#REF!</f>
        <v>#REF!</v>
      </c>
      <c r="D203" s="191" t="e">
        <f>#REF!</f>
        <v>#REF!</v>
      </c>
      <c r="E203" s="191" t="e">
        <f>#REF!</f>
        <v>#REF!</v>
      </c>
      <c r="F203" s="193" t="e">
        <f>#REF!</f>
        <v>#REF!</v>
      </c>
      <c r="G203" s="189" t="e">
        <f>#REF!</f>
        <v>#REF!</v>
      </c>
      <c r="H203" s="188" t="s">
        <v>355</v>
      </c>
      <c r="I203" s="194"/>
      <c r="J203" s="188" t="str">
        <f>'YARIŞMA BİLGİLERİ'!$F$21</f>
        <v>Yıldız Erkekler</v>
      </c>
      <c r="K203" s="191" t="str">
        <f>CONCATENATE(K$1,"-",A$1)</f>
        <v>İSTANBUL-Türkiye Yıldızlar Salon Şampiyonası</v>
      </c>
      <c r="L203" s="192" t="e">
        <f>#REF!</f>
        <v>#REF!</v>
      </c>
      <c r="M203" s="192" t="s">
        <v>350</v>
      </c>
    </row>
    <row r="204" spans="1:13" s="184" customFormat="1" ht="26.25" customHeight="1">
      <c r="A204" s="186">
        <v>202</v>
      </c>
      <c r="B204" s="196" t="s">
        <v>355</v>
      </c>
      <c r="C204" s="187" t="e">
        <f>#REF!</f>
        <v>#REF!</v>
      </c>
      <c r="D204" s="191" t="e">
        <f>#REF!</f>
        <v>#REF!</v>
      </c>
      <c r="E204" s="191" t="e">
        <f>#REF!</f>
        <v>#REF!</v>
      </c>
      <c r="F204" s="193" t="e">
        <f>#REF!</f>
        <v>#REF!</v>
      </c>
      <c r="G204" s="189" t="e">
        <f>#REF!</f>
        <v>#REF!</v>
      </c>
      <c r="H204" s="188" t="s">
        <v>355</v>
      </c>
      <c r="I204" s="194"/>
      <c r="J204" s="188" t="str">
        <f>'YARIŞMA BİLGİLERİ'!$F$21</f>
        <v>Yıldız Erkekler</v>
      </c>
      <c r="K204" s="191" t="str">
        <f>CONCATENATE(K$1,"-",A$1)</f>
        <v>İSTANBUL-Türkiye Yıldızlar Salon Şampiyonası</v>
      </c>
      <c r="L204" s="192" t="e">
        <f>#REF!</f>
        <v>#REF!</v>
      </c>
      <c r="M204" s="192" t="s">
        <v>350</v>
      </c>
    </row>
    <row r="205" spans="1:13" s="184" customFormat="1" ht="26.25" customHeight="1">
      <c r="A205" s="186">
        <v>203</v>
      </c>
      <c r="B205" s="196" t="s">
        <v>355</v>
      </c>
      <c r="C205" s="187" t="e">
        <f>#REF!</f>
        <v>#REF!</v>
      </c>
      <c r="D205" s="191" t="e">
        <f>#REF!</f>
        <v>#REF!</v>
      </c>
      <c r="E205" s="191" t="e">
        <f>#REF!</f>
        <v>#REF!</v>
      </c>
      <c r="F205" s="193" t="e">
        <f>#REF!</f>
        <v>#REF!</v>
      </c>
      <c r="G205" s="189" t="e">
        <f>#REF!</f>
        <v>#REF!</v>
      </c>
      <c r="H205" s="188" t="s">
        <v>355</v>
      </c>
      <c r="I205" s="194"/>
      <c r="J205" s="188" t="str">
        <f>'YARIŞMA BİLGİLERİ'!$F$21</f>
        <v>Yıldız Erkekler</v>
      </c>
      <c r="K205" s="191" t="str">
        <f>CONCATENATE(K$1,"-",A$1)</f>
        <v>İSTANBUL-Türkiye Yıldızlar Salon Şampiyonası</v>
      </c>
      <c r="L205" s="192" t="e">
        <f>#REF!</f>
        <v>#REF!</v>
      </c>
      <c r="M205" s="192" t="s">
        <v>350</v>
      </c>
    </row>
    <row r="206" spans="1:13" s="184" customFormat="1" ht="26.25" customHeight="1">
      <c r="A206" s="186">
        <v>204</v>
      </c>
      <c r="B206" s="196" t="s">
        <v>355</v>
      </c>
      <c r="C206" s="187" t="e">
        <f>#REF!</f>
        <v>#REF!</v>
      </c>
      <c r="D206" s="191" t="e">
        <f>#REF!</f>
        <v>#REF!</v>
      </c>
      <c r="E206" s="191" t="e">
        <f>#REF!</f>
        <v>#REF!</v>
      </c>
      <c r="F206" s="193" t="e">
        <f>#REF!</f>
        <v>#REF!</v>
      </c>
      <c r="G206" s="189" t="e">
        <f>#REF!</f>
        <v>#REF!</v>
      </c>
      <c r="H206" s="188" t="s">
        <v>355</v>
      </c>
      <c r="I206" s="194"/>
      <c r="J206" s="188" t="str">
        <f>'YARIŞMA BİLGİLERİ'!$F$21</f>
        <v>Yıldız Erkekler</v>
      </c>
      <c r="K206" s="191" t="str">
        <f>CONCATENATE(K$1,"-",A$1)</f>
        <v>İSTANBUL-Türkiye Yıldızlar Salon Şampiyonası</v>
      </c>
      <c r="L206" s="192" t="e">
        <f>#REF!</f>
        <v>#REF!</v>
      </c>
      <c r="M206" s="192" t="s">
        <v>350</v>
      </c>
    </row>
    <row r="207" spans="1:13" s="184" customFormat="1" ht="26.25" customHeight="1">
      <c r="A207" s="186">
        <v>205</v>
      </c>
      <c r="B207" s="196" t="s">
        <v>355</v>
      </c>
      <c r="C207" s="187" t="e">
        <f>#REF!</f>
        <v>#REF!</v>
      </c>
      <c r="D207" s="191" t="e">
        <f>#REF!</f>
        <v>#REF!</v>
      </c>
      <c r="E207" s="191" t="e">
        <f>#REF!</f>
        <v>#REF!</v>
      </c>
      <c r="F207" s="193" t="e">
        <f>#REF!</f>
        <v>#REF!</v>
      </c>
      <c r="G207" s="189" t="e">
        <f>#REF!</f>
        <v>#REF!</v>
      </c>
      <c r="H207" s="188" t="s">
        <v>355</v>
      </c>
      <c r="I207" s="194"/>
      <c r="J207" s="188" t="str">
        <f>'YARIŞMA BİLGİLERİ'!$F$21</f>
        <v>Yıldız Erkekler</v>
      </c>
      <c r="K207" s="191" t="str">
        <f aca="true" t="shared" si="9" ref="K207:K212">CONCATENATE(K$1,"-",A$1)</f>
        <v>İSTANBUL-Türkiye Yıldızlar Salon Şampiyonası</v>
      </c>
      <c r="L207" s="192" t="e">
        <f>#REF!</f>
        <v>#REF!</v>
      </c>
      <c r="M207" s="192" t="s">
        <v>350</v>
      </c>
    </row>
    <row r="208" spans="1:13" s="184" customFormat="1" ht="26.25" customHeight="1">
      <c r="A208" s="186">
        <v>206</v>
      </c>
      <c r="B208" s="196" t="s">
        <v>355</v>
      </c>
      <c r="C208" s="187" t="e">
        <f>#REF!</f>
        <v>#REF!</v>
      </c>
      <c r="D208" s="191" t="e">
        <f>#REF!</f>
        <v>#REF!</v>
      </c>
      <c r="E208" s="191" t="e">
        <f>#REF!</f>
        <v>#REF!</v>
      </c>
      <c r="F208" s="193" t="e">
        <f>#REF!</f>
        <v>#REF!</v>
      </c>
      <c r="G208" s="189" t="e">
        <f>#REF!</f>
        <v>#REF!</v>
      </c>
      <c r="H208" s="188" t="s">
        <v>355</v>
      </c>
      <c r="I208" s="194"/>
      <c r="J208" s="188" t="str">
        <f>'YARIŞMA BİLGİLERİ'!$F$21</f>
        <v>Yıldız Erkekler</v>
      </c>
      <c r="K208" s="191" t="str">
        <f t="shared" si="9"/>
        <v>İSTANBUL-Türkiye Yıldızlar Salon Şampiyonası</v>
      </c>
      <c r="L208" s="192" t="e">
        <f>#REF!</f>
        <v>#REF!</v>
      </c>
      <c r="M208" s="192" t="s">
        <v>350</v>
      </c>
    </row>
    <row r="209" spans="1:13" s="184" customFormat="1" ht="26.25" customHeight="1">
      <c r="A209" s="186">
        <v>207</v>
      </c>
      <c r="B209" s="196" t="s">
        <v>355</v>
      </c>
      <c r="C209" s="187" t="e">
        <f>#REF!</f>
        <v>#REF!</v>
      </c>
      <c r="D209" s="191" t="e">
        <f>#REF!</f>
        <v>#REF!</v>
      </c>
      <c r="E209" s="191" t="e">
        <f>#REF!</f>
        <v>#REF!</v>
      </c>
      <c r="F209" s="193" t="e">
        <f>#REF!</f>
        <v>#REF!</v>
      </c>
      <c r="G209" s="189" t="e">
        <f>#REF!</f>
        <v>#REF!</v>
      </c>
      <c r="H209" s="188" t="s">
        <v>355</v>
      </c>
      <c r="I209" s="194"/>
      <c r="J209" s="188" t="str">
        <f>'YARIŞMA BİLGİLERİ'!$F$21</f>
        <v>Yıldız Erkekler</v>
      </c>
      <c r="K209" s="191" t="str">
        <f t="shared" si="9"/>
        <v>İSTANBUL-Türkiye Yıldızlar Salon Şampiyonası</v>
      </c>
      <c r="L209" s="192" t="e">
        <f>#REF!</f>
        <v>#REF!</v>
      </c>
      <c r="M209" s="192" t="s">
        <v>350</v>
      </c>
    </row>
    <row r="210" spans="1:13" s="184" customFormat="1" ht="26.25" customHeight="1">
      <c r="A210" s="186">
        <v>208</v>
      </c>
      <c r="B210" s="196" t="s">
        <v>355</v>
      </c>
      <c r="C210" s="187" t="e">
        <f>#REF!</f>
        <v>#REF!</v>
      </c>
      <c r="D210" s="191" t="e">
        <f>#REF!</f>
        <v>#REF!</v>
      </c>
      <c r="E210" s="191" t="e">
        <f>#REF!</f>
        <v>#REF!</v>
      </c>
      <c r="F210" s="193" t="e">
        <f>#REF!</f>
        <v>#REF!</v>
      </c>
      <c r="G210" s="189" t="e">
        <f>#REF!</f>
        <v>#REF!</v>
      </c>
      <c r="H210" s="188" t="s">
        <v>355</v>
      </c>
      <c r="I210" s="194"/>
      <c r="J210" s="188" t="str">
        <f>'YARIŞMA BİLGİLERİ'!$F$21</f>
        <v>Yıldız Erkekler</v>
      </c>
      <c r="K210" s="191" t="str">
        <f t="shared" si="9"/>
        <v>İSTANBUL-Türkiye Yıldızlar Salon Şampiyonası</v>
      </c>
      <c r="L210" s="192" t="e">
        <f>#REF!</f>
        <v>#REF!</v>
      </c>
      <c r="M210" s="192" t="s">
        <v>350</v>
      </c>
    </row>
    <row r="211" spans="1:13" s="184" customFormat="1" ht="26.25" customHeight="1">
      <c r="A211" s="186">
        <v>209</v>
      </c>
      <c r="B211" s="196" t="s">
        <v>355</v>
      </c>
      <c r="C211" s="187" t="e">
        <f>#REF!</f>
        <v>#REF!</v>
      </c>
      <c r="D211" s="191" t="e">
        <f>#REF!</f>
        <v>#REF!</v>
      </c>
      <c r="E211" s="191" t="e">
        <f>#REF!</f>
        <v>#REF!</v>
      </c>
      <c r="F211" s="193" t="e">
        <f>#REF!</f>
        <v>#REF!</v>
      </c>
      <c r="G211" s="189" t="e">
        <f>#REF!</f>
        <v>#REF!</v>
      </c>
      <c r="H211" s="188" t="s">
        <v>355</v>
      </c>
      <c r="I211" s="194"/>
      <c r="J211" s="188" t="str">
        <f>'YARIŞMA BİLGİLERİ'!$F$21</f>
        <v>Yıldız Erkekler</v>
      </c>
      <c r="K211" s="191" t="str">
        <f t="shared" si="9"/>
        <v>İSTANBUL-Türkiye Yıldızlar Salon Şampiyonası</v>
      </c>
      <c r="L211" s="192" t="e">
        <f>#REF!</f>
        <v>#REF!</v>
      </c>
      <c r="M211" s="192" t="s">
        <v>350</v>
      </c>
    </row>
    <row r="212" spans="1:13" s="184" customFormat="1" ht="26.25" customHeight="1">
      <c r="A212" s="186">
        <v>210</v>
      </c>
      <c r="B212" s="196" t="s">
        <v>356</v>
      </c>
      <c r="C212" s="187">
        <f>'1500m'!C8</f>
        <v>0</v>
      </c>
      <c r="D212" s="191">
        <f>'1500m'!D8</f>
        <v>0</v>
      </c>
      <c r="E212" s="191">
        <f>'1500m'!E8</f>
        <v>0</v>
      </c>
      <c r="F212" s="241">
        <f>'1500m'!F8</f>
        <v>0</v>
      </c>
      <c r="G212" s="189">
        <f>'1500m'!A8</f>
        <v>1</v>
      </c>
      <c r="H212" s="188" t="s">
        <v>356</v>
      </c>
      <c r="I212" s="194"/>
      <c r="J212" s="188" t="str">
        <f>'YARIŞMA BİLGİLERİ'!$F$21</f>
        <v>Yıldız Erkekler</v>
      </c>
      <c r="K212" s="191" t="str">
        <f t="shared" si="9"/>
        <v>İSTANBUL-Türkiye Yıldızlar Salon Şampiyonası</v>
      </c>
      <c r="L212" s="192" t="str">
        <f>'1500m'!N$4</f>
        <v>19 Ocak 2013 - 18.25</v>
      </c>
      <c r="M212" s="192" t="s">
        <v>350</v>
      </c>
    </row>
    <row r="213" spans="1:13" s="184" customFormat="1" ht="26.25" customHeight="1">
      <c r="A213" s="186">
        <v>211</v>
      </c>
      <c r="B213" s="196" t="s">
        <v>356</v>
      </c>
      <c r="C213" s="187">
        <f>'1500m'!C9</f>
        <v>0</v>
      </c>
      <c r="D213" s="191">
        <f>'1500m'!D9</f>
        <v>0</v>
      </c>
      <c r="E213" s="191">
        <f>'1500m'!E9</f>
        <v>0</v>
      </c>
      <c r="F213" s="241">
        <f>'1500m'!F9</f>
        <v>0</v>
      </c>
      <c r="G213" s="189">
        <f>'1500m'!A9</f>
        <v>2</v>
      </c>
      <c r="H213" s="188" t="s">
        <v>356</v>
      </c>
      <c r="I213" s="194"/>
      <c r="J213" s="188" t="str">
        <f>'YARIŞMA BİLGİLERİ'!$F$21</f>
        <v>Yıldız Erkekler</v>
      </c>
      <c r="K213" s="191" t="str">
        <f aca="true" t="shared" si="10" ref="K213:K236">CONCATENATE(K$1,"-",A$1)</f>
        <v>İSTANBUL-Türkiye Yıldızlar Salon Şampiyonası</v>
      </c>
      <c r="L213" s="192" t="str">
        <f>'1500m'!N$4</f>
        <v>19 Ocak 2013 - 18.25</v>
      </c>
      <c r="M213" s="192" t="s">
        <v>350</v>
      </c>
    </row>
    <row r="214" spans="1:13" s="184" customFormat="1" ht="26.25" customHeight="1">
      <c r="A214" s="186">
        <v>212</v>
      </c>
      <c r="B214" s="196" t="s">
        <v>356</v>
      </c>
      <c r="C214" s="187">
        <f>'1500m'!C10</f>
        <v>0</v>
      </c>
      <c r="D214" s="191">
        <f>'1500m'!D10</f>
        <v>0</v>
      </c>
      <c r="E214" s="191">
        <f>'1500m'!E10</f>
        <v>0</v>
      </c>
      <c r="F214" s="241">
        <f>'1500m'!F10</f>
        <v>0</v>
      </c>
      <c r="G214" s="189">
        <f>'1500m'!A10</f>
        <v>3</v>
      </c>
      <c r="H214" s="188" t="s">
        <v>356</v>
      </c>
      <c r="I214" s="194"/>
      <c r="J214" s="188" t="str">
        <f>'YARIŞMA BİLGİLERİ'!$F$21</f>
        <v>Yıldız Erkekler</v>
      </c>
      <c r="K214" s="191" t="str">
        <f t="shared" si="10"/>
        <v>İSTANBUL-Türkiye Yıldızlar Salon Şampiyonası</v>
      </c>
      <c r="L214" s="192" t="str">
        <f>'1500m'!N$4</f>
        <v>19 Ocak 2013 - 18.25</v>
      </c>
      <c r="M214" s="192" t="s">
        <v>350</v>
      </c>
    </row>
    <row r="215" spans="1:13" s="184" customFormat="1" ht="26.25" customHeight="1">
      <c r="A215" s="186">
        <v>213</v>
      </c>
      <c r="B215" s="196" t="s">
        <v>356</v>
      </c>
      <c r="C215" s="187">
        <f>'1500m'!C11</f>
        <v>0</v>
      </c>
      <c r="D215" s="191">
        <f>'1500m'!D11</f>
        <v>0</v>
      </c>
      <c r="E215" s="191">
        <f>'1500m'!E11</f>
        <v>0</v>
      </c>
      <c r="F215" s="241">
        <f>'1500m'!F11</f>
        <v>0</v>
      </c>
      <c r="G215" s="189">
        <f>'1500m'!A11</f>
        <v>4</v>
      </c>
      <c r="H215" s="188" t="s">
        <v>356</v>
      </c>
      <c r="I215" s="194"/>
      <c r="J215" s="188" t="str">
        <f>'YARIŞMA BİLGİLERİ'!$F$21</f>
        <v>Yıldız Erkekler</v>
      </c>
      <c r="K215" s="191" t="str">
        <f t="shared" si="10"/>
        <v>İSTANBUL-Türkiye Yıldızlar Salon Şampiyonası</v>
      </c>
      <c r="L215" s="192" t="str">
        <f>'1500m'!N$4</f>
        <v>19 Ocak 2013 - 18.25</v>
      </c>
      <c r="M215" s="192" t="s">
        <v>350</v>
      </c>
    </row>
    <row r="216" spans="1:13" s="184" customFormat="1" ht="26.25" customHeight="1">
      <c r="A216" s="186">
        <v>214</v>
      </c>
      <c r="B216" s="196" t="s">
        <v>356</v>
      </c>
      <c r="C216" s="187">
        <f>'1500m'!C12</f>
        <v>0</v>
      </c>
      <c r="D216" s="191">
        <f>'1500m'!D12</f>
        <v>0</v>
      </c>
      <c r="E216" s="191">
        <f>'1500m'!E12</f>
        <v>0</v>
      </c>
      <c r="F216" s="241">
        <f>'1500m'!F12</f>
        <v>0</v>
      </c>
      <c r="G216" s="189">
        <f>'1500m'!A12</f>
        <v>5</v>
      </c>
      <c r="H216" s="188" t="s">
        <v>356</v>
      </c>
      <c r="I216" s="194"/>
      <c r="J216" s="188" t="str">
        <f>'YARIŞMA BİLGİLERİ'!$F$21</f>
        <v>Yıldız Erkekler</v>
      </c>
      <c r="K216" s="191" t="str">
        <f t="shared" si="10"/>
        <v>İSTANBUL-Türkiye Yıldızlar Salon Şampiyonası</v>
      </c>
      <c r="L216" s="192" t="str">
        <f>'1500m'!N$4</f>
        <v>19 Ocak 2013 - 18.25</v>
      </c>
      <c r="M216" s="192" t="s">
        <v>350</v>
      </c>
    </row>
    <row r="217" spans="1:13" s="184" customFormat="1" ht="26.25" customHeight="1">
      <c r="A217" s="186">
        <v>215</v>
      </c>
      <c r="B217" s="196" t="s">
        <v>356</v>
      </c>
      <c r="C217" s="187">
        <f>'1500m'!C13</f>
        <v>0</v>
      </c>
      <c r="D217" s="191">
        <f>'1500m'!D13</f>
        <v>0</v>
      </c>
      <c r="E217" s="191">
        <f>'1500m'!E13</f>
        <v>0</v>
      </c>
      <c r="F217" s="241">
        <f>'1500m'!F13</f>
        <v>0</v>
      </c>
      <c r="G217" s="189">
        <f>'1500m'!A13</f>
        <v>6</v>
      </c>
      <c r="H217" s="188" t="s">
        <v>356</v>
      </c>
      <c r="I217" s="194"/>
      <c r="J217" s="188" t="str">
        <f>'YARIŞMA BİLGİLERİ'!$F$21</f>
        <v>Yıldız Erkekler</v>
      </c>
      <c r="K217" s="191" t="str">
        <f t="shared" si="10"/>
        <v>İSTANBUL-Türkiye Yıldızlar Salon Şampiyonası</v>
      </c>
      <c r="L217" s="192" t="str">
        <f>'1500m'!N$4</f>
        <v>19 Ocak 2013 - 18.25</v>
      </c>
      <c r="M217" s="192" t="s">
        <v>350</v>
      </c>
    </row>
    <row r="218" spans="1:13" s="184" customFormat="1" ht="26.25" customHeight="1">
      <c r="A218" s="186">
        <v>216</v>
      </c>
      <c r="B218" s="196" t="s">
        <v>356</v>
      </c>
      <c r="C218" s="187">
        <f>'1500m'!C14</f>
        <v>0</v>
      </c>
      <c r="D218" s="191">
        <f>'1500m'!D14</f>
        <v>0</v>
      </c>
      <c r="E218" s="191">
        <f>'1500m'!E14</f>
        <v>0</v>
      </c>
      <c r="F218" s="241">
        <f>'1500m'!F14</f>
        <v>0</v>
      </c>
      <c r="G218" s="189">
        <f>'1500m'!A14</f>
        <v>7</v>
      </c>
      <c r="H218" s="188" t="s">
        <v>356</v>
      </c>
      <c r="I218" s="194"/>
      <c r="J218" s="188" t="str">
        <f>'YARIŞMA BİLGİLERİ'!$F$21</f>
        <v>Yıldız Erkekler</v>
      </c>
      <c r="K218" s="191" t="str">
        <f t="shared" si="10"/>
        <v>İSTANBUL-Türkiye Yıldızlar Salon Şampiyonası</v>
      </c>
      <c r="L218" s="192" t="str">
        <f>'1500m'!N$4</f>
        <v>19 Ocak 2013 - 18.25</v>
      </c>
      <c r="M218" s="192" t="s">
        <v>350</v>
      </c>
    </row>
    <row r="219" spans="1:13" s="184" customFormat="1" ht="26.25" customHeight="1">
      <c r="A219" s="186">
        <v>217</v>
      </c>
      <c r="B219" s="196" t="s">
        <v>356</v>
      </c>
      <c r="C219" s="187">
        <f>'1500m'!C15</f>
        <v>0</v>
      </c>
      <c r="D219" s="191">
        <f>'1500m'!D15</f>
        <v>0</v>
      </c>
      <c r="E219" s="191">
        <f>'1500m'!E15</f>
        <v>0</v>
      </c>
      <c r="F219" s="241">
        <f>'1500m'!F15</f>
        <v>0</v>
      </c>
      <c r="G219" s="189">
        <f>'1500m'!A15</f>
        <v>8</v>
      </c>
      <c r="H219" s="188" t="s">
        <v>356</v>
      </c>
      <c r="I219" s="194"/>
      <c r="J219" s="188" t="str">
        <f>'YARIŞMA BİLGİLERİ'!$F$21</f>
        <v>Yıldız Erkekler</v>
      </c>
      <c r="K219" s="191" t="str">
        <f t="shared" si="10"/>
        <v>İSTANBUL-Türkiye Yıldızlar Salon Şampiyonası</v>
      </c>
      <c r="L219" s="192" t="str">
        <f>'1500m'!N$4</f>
        <v>19 Ocak 2013 - 18.25</v>
      </c>
      <c r="M219" s="192" t="s">
        <v>350</v>
      </c>
    </row>
    <row r="220" spans="1:13" s="184" customFormat="1" ht="26.25" customHeight="1">
      <c r="A220" s="186">
        <v>218</v>
      </c>
      <c r="B220" s="196" t="s">
        <v>356</v>
      </c>
      <c r="C220" s="187">
        <f>'1500m'!C16</f>
        <v>0</v>
      </c>
      <c r="D220" s="191">
        <f>'1500m'!D16</f>
        <v>0</v>
      </c>
      <c r="E220" s="191">
        <f>'1500m'!E16</f>
        <v>0</v>
      </c>
      <c r="F220" s="241">
        <f>'1500m'!F16</f>
        <v>0</v>
      </c>
      <c r="G220" s="189">
        <f>'1500m'!A16</f>
        <v>9</v>
      </c>
      <c r="H220" s="188" t="s">
        <v>356</v>
      </c>
      <c r="I220" s="194"/>
      <c r="J220" s="188" t="str">
        <f>'YARIŞMA BİLGİLERİ'!$F$21</f>
        <v>Yıldız Erkekler</v>
      </c>
      <c r="K220" s="191" t="str">
        <f t="shared" si="10"/>
        <v>İSTANBUL-Türkiye Yıldızlar Salon Şampiyonası</v>
      </c>
      <c r="L220" s="192" t="str">
        <f>'1500m'!N$4</f>
        <v>19 Ocak 2013 - 18.25</v>
      </c>
      <c r="M220" s="192" t="s">
        <v>350</v>
      </c>
    </row>
    <row r="221" spans="1:13" s="184" customFormat="1" ht="26.25" customHeight="1">
      <c r="A221" s="186">
        <v>219</v>
      </c>
      <c r="B221" s="196" t="s">
        <v>356</v>
      </c>
      <c r="C221" s="187">
        <f>'1500m'!C17</f>
        <v>0</v>
      </c>
      <c r="D221" s="191">
        <f>'1500m'!D17</f>
        <v>0</v>
      </c>
      <c r="E221" s="191">
        <f>'1500m'!E17</f>
        <v>0</v>
      </c>
      <c r="F221" s="241">
        <f>'1500m'!F17</f>
        <v>0</v>
      </c>
      <c r="G221" s="189">
        <f>'1500m'!A17</f>
        <v>10</v>
      </c>
      <c r="H221" s="188" t="s">
        <v>356</v>
      </c>
      <c r="I221" s="194"/>
      <c r="J221" s="188" t="str">
        <f>'YARIŞMA BİLGİLERİ'!$F$21</f>
        <v>Yıldız Erkekler</v>
      </c>
      <c r="K221" s="191" t="str">
        <f t="shared" si="10"/>
        <v>İSTANBUL-Türkiye Yıldızlar Salon Şampiyonası</v>
      </c>
      <c r="L221" s="192" t="str">
        <f>'1500m'!N$4</f>
        <v>19 Ocak 2013 - 18.25</v>
      </c>
      <c r="M221" s="192" t="s">
        <v>350</v>
      </c>
    </row>
    <row r="222" spans="1:13" s="184" customFormat="1" ht="26.25" customHeight="1">
      <c r="A222" s="186">
        <v>220</v>
      </c>
      <c r="B222" s="196" t="s">
        <v>356</v>
      </c>
      <c r="C222" s="187">
        <f>'1500m'!C18</f>
        <v>0</v>
      </c>
      <c r="D222" s="191">
        <f>'1500m'!D18</f>
        <v>0</v>
      </c>
      <c r="E222" s="191">
        <f>'1500m'!E18</f>
        <v>0</v>
      </c>
      <c r="F222" s="241">
        <f>'1500m'!F18</f>
        <v>0</v>
      </c>
      <c r="G222" s="189">
        <f>'1500m'!A18</f>
        <v>11</v>
      </c>
      <c r="H222" s="188" t="s">
        <v>356</v>
      </c>
      <c r="I222" s="194"/>
      <c r="J222" s="188" t="str">
        <f>'YARIŞMA BİLGİLERİ'!$F$21</f>
        <v>Yıldız Erkekler</v>
      </c>
      <c r="K222" s="191" t="str">
        <f t="shared" si="10"/>
        <v>İSTANBUL-Türkiye Yıldızlar Salon Şampiyonası</v>
      </c>
      <c r="L222" s="192" t="str">
        <f>'1500m'!N$4</f>
        <v>19 Ocak 2013 - 18.25</v>
      </c>
      <c r="M222" s="192" t="s">
        <v>350</v>
      </c>
    </row>
    <row r="223" spans="1:13" s="184" customFormat="1" ht="26.25" customHeight="1">
      <c r="A223" s="186">
        <v>221</v>
      </c>
      <c r="B223" s="196" t="s">
        <v>356</v>
      </c>
      <c r="C223" s="187">
        <f>'1500m'!C19</f>
        <v>0</v>
      </c>
      <c r="D223" s="191">
        <f>'1500m'!D19</f>
        <v>0</v>
      </c>
      <c r="E223" s="191">
        <f>'1500m'!E19</f>
        <v>0</v>
      </c>
      <c r="F223" s="241">
        <f>'1500m'!F19</f>
        <v>0</v>
      </c>
      <c r="G223" s="189">
        <f>'1500m'!A19</f>
        <v>12</v>
      </c>
      <c r="H223" s="188" t="s">
        <v>356</v>
      </c>
      <c r="I223" s="194"/>
      <c r="J223" s="188" t="str">
        <f>'YARIŞMA BİLGİLERİ'!$F$21</f>
        <v>Yıldız Erkekler</v>
      </c>
      <c r="K223" s="191" t="str">
        <f t="shared" si="10"/>
        <v>İSTANBUL-Türkiye Yıldızlar Salon Şampiyonası</v>
      </c>
      <c r="L223" s="192" t="str">
        <f>'1500m'!N$4</f>
        <v>19 Ocak 2013 - 18.25</v>
      </c>
      <c r="M223" s="192" t="s">
        <v>350</v>
      </c>
    </row>
    <row r="224" spans="1:13" s="184" customFormat="1" ht="26.25" customHeight="1">
      <c r="A224" s="186">
        <v>222</v>
      </c>
      <c r="B224" s="196" t="s">
        <v>356</v>
      </c>
      <c r="C224" s="187">
        <f>'1500m'!C20</f>
        <v>0</v>
      </c>
      <c r="D224" s="191">
        <f>'1500m'!D20</f>
        <v>0</v>
      </c>
      <c r="E224" s="191">
        <f>'1500m'!E20</f>
        <v>0</v>
      </c>
      <c r="F224" s="241">
        <f>'1500m'!F20</f>
        <v>0</v>
      </c>
      <c r="G224" s="189">
        <f>'1500m'!A20</f>
        <v>13</v>
      </c>
      <c r="H224" s="188" t="s">
        <v>356</v>
      </c>
      <c r="I224" s="194"/>
      <c r="J224" s="188" t="str">
        <f>'YARIŞMA BİLGİLERİ'!$F$21</f>
        <v>Yıldız Erkekler</v>
      </c>
      <c r="K224" s="191" t="str">
        <f t="shared" si="10"/>
        <v>İSTANBUL-Türkiye Yıldızlar Salon Şampiyonası</v>
      </c>
      <c r="L224" s="192" t="str">
        <f>'1500m'!N$4</f>
        <v>19 Ocak 2013 - 18.25</v>
      </c>
      <c r="M224" s="192" t="s">
        <v>350</v>
      </c>
    </row>
    <row r="225" spans="1:13" s="184" customFormat="1" ht="26.25" customHeight="1">
      <c r="A225" s="186">
        <v>223</v>
      </c>
      <c r="B225" s="196" t="s">
        <v>356</v>
      </c>
      <c r="C225" s="187">
        <f>'1500m'!C21</f>
        <v>0</v>
      </c>
      <c r="D225" s="191">
        <f>'1500m'!D21</f>
        <v>0</v>
      </c>
      <c r="E225" s="191">
        <f>'1500m'!E21</f>
        <v>0</v>
      </c>
      <c r="F225" s="241">
        <f>'1500m'!F21</f>
        <v>0</v>
      </c>
      <c r="G225" s="189">
        <f>'1500m'!A21</f>
        <v>14</v>
      </c>
      <c r="H225" s="188" t="s">
        <v>356</v>
      </c>
      <c r="I225" s="194"/>
      <c r="J225" s="188" t="str">
        <f>'YARIŞMA BİLGİLERİ'!$F$21</f>
        <v>Yıldız Erkekler</v>
      </c>
      <c r="K225" s="191" t="str">
        <f t="shared" si="10"/>
        <v>İSTANBUL-Türkiye Yıldızlar Salon Şampiyonası</v>
      </c>
      <c r="L225" s="192" t="str">
        <f>'1500m'!N$4</f>
        <v>19 Ocak 2013 - 18.25</v>
      </c>
      <c r="M225" s="192" t="s">
        <v>350</v>
      </c>
    </row>
    <row r="226" spans="1:13" s="184" customFormat="1" ht="26.25" customHeight="1">
      <c r="A226" s="186">
        <v>224</v>
      </c>
      <c r="B226" s="196" t="s">
        <v>356</v>
      </c>
      <c r="C226" s="187">
        <f>'1500m'!C22</f>
        <v>0</v>
      </c>
      <c r="D226" s="191">
        <f>'1500m'!D22</f>
        <v>0</v>
      </c>
      <c r="E226" s="191">
        <f>'1500m'!E22</f>
        <v>0</v>
      </c>
      <c r="F226" s="241">
        <f>'1500m'!F22</f>
        <v>0</v>
      </c>
      <c r="G226" s="189">
        <f>'1500m'!A22</f>
        <v>15</v>
      </c>
      <c r="H226" s="188" t="s">
        <v>356</v>
      </c>
      <c r="I226" s="194"/>
      <c r="J226" s="188" t="str">
        <f>'YARIŞMA BİLGİLERİ'!$F$21</f>
        <v>Yıldız Erkekler</v>
      </c>
      <c r="K226" s="191" t="str">
        <f t="shared" si="10"/>
        <v>İSTANBUL-Türkiye Yıldızlar Salon Şampiyonası</v>
      </c>
      <c r="L226" s="192" t="str">
        <f>'1500m'!N$4</f>
        <v>19 Ocak 2013 - 18.25</v>
      </c>
      <c r="M226" s="192" t="s">
        <v>350</v>
      </c>
    </row>
    <row r="227" spans="1:13" s="184" customFormat="1" ht="26.25" customHeight="1">
      <c r="A227" s="186">
        <v>225</v>
      </c>
      <c r="B227" s="196" t="s">
        <v>356</v>
      </c>
      <c r="C227" s="187">
        <f>'1500m'!C23</f>
        <v>0</v>
      </c>
      <c r="D227" s="191">
        <f>'1500m'!D23</f>
        <v>0</v>
      </c>
      <c r="E227" s="191">
        <f>'1500m'!E23</f>
        <v>0</v>
      </c>
      <c r="F227" s="241">
        <f>'1500m'!F23</f>
        <v>0</v>
      </c>
      <c r="G227" s="189">
        <f>'1500m'!A23</f>
        <v>16</v>
      </c>
      <c r="H227" s="188" t="s">
        <v>356</v>
      </c>
      <c r="I227" s="194"/>
      <c r="J227" s="188" t="str">
        <f>'YARIŞMA BİLGİLERİ'!$F$21</f>
        <v>Yıldız Erkekler</v>
      </c>
      <c r="K227" s="191" t="str">
        <f t="shared" si="10"/>
        <v>İSTANBUL-Türkiye Yıldızlar Salon Şampiyonası</v>
      </c>
      <c r="L227" s="192" t="str">
        <f>'1500m'!N$4</f>
        <v>19 Ocak 2013 - 18.25</v>
      </c>
      <c r="M227" s="192" t="s">
        <v>350</v>
      </c>
    </row>
    <row r="228" spans="1:13" s="184" customFormat="1" ht="26.25" customHeight="1">
      <c r="A228" s="186">
        <v>226</v>
      </c>
      <c r="B228" s="196" t="s">
        <v>356</v>
      </c>
      <c r="C228" s="187">
        <f>'1500m'!C24</f>
        <v>0</v>
      </c>
      <c r="D228" s="191">
        <f>'1500m'!D24</f>
        <v>0</v>
      </c>
      <c r="E228" s="191">
        <f>'1500m'!E24</f>
        <v>0</v>
      </c>
      <c r="F228" s="241">
        <f>'1500m'!F24</f>
        <v>0</v>
      </c>
      <c r="G228" s="189">
        <f>'1500m'!A24</f>
        <v>17</v>
      </c>
      <c r="H228" s="188" t="s">
        <v>356</v>
      </c>
      <c r="I228" s="194"/>
      <c r="J228" s="188" t="str">
        <f>'YARIŞMA BİLGİLERİ'!$F$21</f>
        <v>Yıldız Erkekler</v>
      </c>
      <c r="K228" s="191" t="str">
        <f t="shared" si="10"/>
        <v>İSTANBUL-Türkiye Yıldızlar Salon Şampiyonası</v>
      </c>
      <c r="L228" s="192" t="str">
        <f>'1500m'!N$4</f>
        <v>19 Ocak 2013 - 18.25</v>
      </c>
      <c r="M228" s="192" t="s">
        <v>350</v>
      </c>
    </row>
    <row r="229" spans="1:13" s="184" customFormat="1" ht="26.25" customHeight="1">
      <c r="A229" s="186">
        <v>227</v>
      </c>
      <c r="B229" s="196" t="s">
        <v>356</v>
      </c>
      <c r="C229" s="187">
        <f>'1500m'!C25</f>
        <v>0</v>
      </c>
      <c r="D229" s="191">
        <f>'1500m'!D25</f>
        <v>0</v>
      </c>
      <c r="E229" s="191">
        <f>'1500m'!E25</f>
        <v>0</v>
      </c>
      <c r="F229" s="241">
        <f>'1500m'!F25</f>
        <v>0</v>
      </c>
      <c r="G229" s="189">
        <f>'1500m'!A25</f>
        <v>18</v>
      </c>
      <c r="H229" s="188" t="s">
        <v>356</v>
      </c>
      <c r="I229" s="194"/>
      <c r="J229" s="188" t="str">
        <f>'YARIŞMA BİLGİLERİ'!$F$21</f>
        <v>Yıldız Erkekler</v>
      </c>
      <c r="K229" s="191" t="str">
        <f t="shared" si="10"/>
        <v>İSTANBUL-Türkiye Yıldızlar Salon Şampiyonası</v>
      </c>
      <c r="L229" s="192" t="str">
        <f>'1500m'!N$4</f>
        <v>19 Ocak 2013 - 18.25</v>
      </c>
      <c r="M229" s="192" t="s">
        <v>350</v>
      </c>
    </row>
    <row r="230" spans="1:13" s="184" customFormat="1" ht="26.25" customHeight="1">
      <c r="A230" s="186">
        <v>228</v>
      </c>
      <c r="B230" s="196" t="s">
        <v>356</v>
      </c>
      <c r="C230" s="187">
        <f>'1500m'!C26</f>
        <v>0</v>
      </c>
      <c r="D230" s="191">
        <f>'1500m'!D26</f>
        <v>0</v>
      </c>
      <c r="E230" s="191">
        <f>'1500m'!E26</f>
        <v>0</v>
      </c>
      <c r="F230" s="241">
        <f>'1500m'!F26</f>
        <v>0</v>
      </c>
      <c r="G230" s="189">
        <f>'1500m'!A26</f>
        <v>19</v>
      </c>
      <c r="H230" s="188" t="s">
        <v>356</v>
      </c>
      <c r="I230" s="194"/>
      <c r="J230" s="188" t="str">
        <f>'YARIŞMA BİLGİLERİ'!$F$21</f>
        <v>Yıldız Erkekler</v>
      </c>
      <c r="K230" s="191" t="str">
        <f t="shared" si="10"/>
        <v>İSTANBUL-Türkiye Yıldızlar Salon Şampiyonası</v>
      </c>
      <c r="L230" s="192" t="str">
        <f>'1500m'!N$4</f>
        <v>19 Ocak 2013 - 18.25</v>
      </c>
      <c r="M230" s="192" t="s">
        <v>350</v>
      </c>
    </row>
    <row r="231" spans="1:13" s="184" customFormat="1" ht="26.25" customHeight="1">
      <c r="A231" s="186">
        <v>229</v>
      </c>
      <c r="B231" s="196" t="s">
        <v>356</v>
      </c>
      <c r="C231" s="187">
        <f>'1500m'!C27</f>
        <v>0</v>
      </c>
      <c r="D231" s="191">
        <f>'1500m'!D27</f>
        <v>0</v>
      </c>
      <c r="E231" s="191">
        <f>'1500m'!E27</f>
        <v>0</v>
      </c>
      <c r="F231" s="241">
        <f>'1500m'!F27</f>
        <v>0</v>
      </c>
      <c r="G231" s="189">
        <f>'1500m'!A27</f>
        <v>20</v>
      </c>
      <c r="H231" s="188" t="s">
        <v>356</v>
      </c>
      <c r="I231" s="194"/>
      <c r="J231" s="188" t="str">
        <f>'YARIŞMA BİLGİLERİ'!$F$21</f>
        <v>Yıldız Erkekler</v>
      </c>
      <c r="K231" s="191" t="str">
        <f t="shared" si="10"/>
        <v>İSTANBUL-Türkiye Yıldızlar Salon Şampiyonası</v>
      </c>
      <c r="L231" s="192" t="str">
        <f>'1500m'!N$4</f>
        <v>19 Ocak 2013 - 18.25</v>
      </c>
      <c r="M231" s="192" t="s">
        <v>350</v>
      </c>
    </row>
    <row r="232" spans="1:13" s="184" customFormat="1" ht="26.25" customHeight="1">
      <c r="A232" s="186">
        <v>230</v>
      </c>
      <c r="B232" s="196" t="s">
        <v>356</v>
      </c>
      <c r="C232" s="187">
        <f>'1500m'!C28</f>
        <v>0</v>
      </c>
      <c r="D232" s="191">
        <f>'1500m'!D28</f>
        <v>0</v>
      </c>
      <c r="E232" s="191">
        <f>'1500m'!E28</f>
        <v>0</v>
      </c>
      <c r="F232" s="241">
        <f>'1500m'!F28</f>
        <v>0</v>
      </c>
      <c r="G232" s="189">
        <f>'1500m'!A28</f>
        <v>21</v>
      </c>
      <c r="H232" s="188" t="s">
        <v>356</v>
      </c>
      <c r="I232" s="194"/>
      <c r="J232" s="188" t="str">
        <f>'YARIŞMA BİLGİLERİ'!$F$21</f>
        <v>Yıldız Erkekler</v>
      </c>
      <c r="K232" s="191" t="str">
        <f t="shared" si="10"/>
        <v>İSTANBUL-Türkiye Yıldızlar Salon Şampiyonası</v>
      </c>
      <c r="L232" s="192" t="str">
        <f>'1500m'!N$4</f>
        <v>19 Ocak 2013 - 18.25</v>
      </c>
      <c r="M232" s="192" t="s">
        <v>350</v>
      </c>
    </row>
    <row r="233" spans="1:13" s="184" customFormat="1" ht="26.25" customHeight="1">
      <c r="A233" s="186">
        <v>231</v>
      </c>
      <c r="B233" s="196" t="s">
        <v>356</v>
      </c>
      <c r="C233" s="187">
        <f>'1500m'!C29</f>
        <v>0</v>
      </c>
      <c r="D233" s="191">
        <f>'1500m'!D29</f>
        <v>0</v>
      </c>
      <c r="E233" s="191">
        <f>'1500m'!E29</f>
        <v>0</v>
      </c>
      <c r="F233" s="241">
        <f>'1500m'!F29</f>
        <v>0</v>
      </c>
      <c r="G233" s="189">
        <f>'1500m'!A29</f>
        <v>22</v>
      </c>
      <c r="H233" s="188" t="s">
        <v>356</v>
      </c>
      <c r="I233" s="194"/>
      <c r="J233" s="188" t="str">
        <f>'YARIŞMA BİLGİLERİ'!$F$21</f>
        <v>Yıldız Erkekler</v>
      </c>
      <c r="K233" s="191" t="str">
        <f t="shared" si="10"/>
        <v>İSTANBUL-Türkiye Yıldızlar Salon Şampiyonası</v>
      </c>
      <c r="L233" s="192" t="str">
        <f>'1500m'!N$4</f>
        <v>19 Ocak 2013 - 18.25</v>
      </c>
      <c r="M233" s="192" t="s">
        <v>350</v>
      </c>
    </row>
    <row r="234" spans="1:13" s="184" customFormat="1" ht="26.25" customHeight="1">
      <c r="A234" s="186">
        <v>232</v>
      </c>
      <c r="B234" s="196" t="s">
        <v>356</v>
      </c>
      <c r="C234" s="187">
        <f>'1500m'!C30</f>
        <v>0</v>
      </c>
      <c r="D234" s="191">
        <f>'1500m'!D30</f>
        <v>0</v>
      </c>
      <c r="E234" s="191">
        <f>'1500m'!E30</f>
        <v>0</v>
      </c>
      <c r="F234" s="241">
        <f>'1500m'!F30</f>
        <v>0</v>
      </c>
      <c r="G234" s="189">
        <f>'1500m'!A30</f>
        <v>23</v>
      </c>
      <c r="H234" s="188" t="s">
        <v>356</v>
      </c>
      <c r="I234" s="194"/>
      <c r="J234" s="188" t="str">
        <f>'YARIŞMA BİLGİLERİ'!$F$21</f>
        <v>Yıldız Erkekler</v>
      </c>
      <c r="K234" s="191" t="str">
        <f t="shared" si="10"/>
        <v>İSTANBUL-Türkiye Yıldızlar Salon Şampiyonası</v>
      </c>
      <c r="L234" s="192" t="str">
        <f>'1500m'!N$4</f>
        <v>19 Ocak 2013 - 18.25</v>
      </c>
      <c r="M234" s="192" t="s">
        <v>350</v>
      </c>
    </row>
    <row r="235" spans="1:13" s="184" customFormat="1" ht="26.25" customHeight="1">
      <c r="A235" s="186">
        <v>233</v>
      </c>
      <c r="B235" s="196" t="s">
        <v>356</v>
      </c>
      <c r="C235" s="187">
        <f>'1500m'!C31</f>
        <v>0</v>
      </c>
      <c r="D235" s="191">
        <f>'1500m'!D31</f>
        <v>0</v>
      </c>
      <c r="E235" s="191">
        <f>'1500m'!E31</f>
        <v>0</v>
      </c>
      <c r="F235" s="241">
        <f>'1500m'!F31</f>
        <v>0</v>
      </c>
      <c r="G235" s="189">
        <f>'1500m'!A31</f>
        <v>24</v>
      </c>
      <c r="H235" s="188" t="s">
        <v>356</v>
      </c>
      <c r="I235" s="194"/>
      <c r="J235" s="188" t="str">
        <f>'YARIŞMA BİLGİLERİ'!$F$21</f>
        <v>Yıldız Erkekler</v>
      </c>
      <c r="K235" s="191" t="str">
        <f t="shared" si="10"/>
        <v>İSTANBUL-Türkiye Yıldızlar Salon Şampiyonası</v>
      </c>
      <c r="L235" s="192" t="str">
        <f>'1500m'!N$4</f>
        <v>19 Ocak 2013 - 18.25</v>
      </c>
      <c r="M235" s="192" t="s">
        <v>350</v>
      </c>
    </row>
    <row r="236" spans="1:13" s="184" customFormat="1" ht="26.25" customHeight="1">
      <c r="A236" s="186">
        <v>234</v>
      </c>
      <c r="B236" s="196" t="s">
        <v>356</v>
      </c>
      <c r="C236" s="187">
        <f>'1500m'!C32</f>
        <v>0</v>
      </c>
      <c r="D236" s="191">
        <f>'1500m'!D32</f>
        <v>0</v>
      </c>
      <c r="E236" s="191">
        <f>'1500m'!E32</f>
        <v>0</v>
      </c>
      <c r="F236" s="241">
        <f>'1500m'!F32</f>
        <v>0</v>
      </c>
      <c r="G236" s="189">
        <f>'1500m'!A32</f>
        <v>25</v>
      </c>
      <c r="H236" s="188" t="s">
        <v>356</v>
      </c>
      <c r="I236" s="194"/>
      <c r="J236" s="188" t="str">
        <f>'YARIŞMA BİLGİLERİ'!$F$21</f>
        <v>Yıldız Erkekler</v>
      </c>
      <c r="K236" s="191" t="str">
        <f t="shared" si="10"/>
        <v>İSTANBUL-Türkiye Yıldızlar Salon Şampiyonası</v>
      </c>
      <c r="L236" s="192" t="str">
        <f>'1500m'!N$4</f>
        <v>19 Ocak 2013 - 18.25</v>
      </c>
      <c r="M236" s="192" t="s">
        <v>350</v>
      </c>
    </row>
    <row r="237" spans="1:13" s="184" customFormat="1" ht="26.25" customHeight="1">
      <c r="A237" s="186">
        <v>235</v>
      </c>
      <c r="B237" s="196" t="s">
        <v>356</v>
      </c>
      <c r="C237" s="187">
        <f>'1500m'!C33</f>
        <v>0</v>
      </c>
      <c r="D237" s="191">
        <f>'1500m'!D33</f>
        <v>0</v>
      </c>
      <c r="E237" s="191">
        <f>'1500m'!E33</f>
        <v>0</v>
      </c>
      <c r="F237" s="241">
        <f>'1500m'!F33</f>
        <v>0</v>
      </c>
      <c r="G237" s="189">
        <f>'1500m'!A33</f>
        <v>26</v>
      </c>
      <c r="H237" s="188" t="s">
        <v>356</v>
      </c>
      <c r="I237" s="194"/>
      <c r="J237" s="188" t="str">
        <f>'YARIŞMA BİLGİLERİ'!$F$21</f>
        <v>Yıldız Erkekler</v>
      </c>
      <c r="K237" s="191" t="str">
        <f aca="true" t="shared" si="11" ref="K237:K252">CONCATENATE(K$1,"-",A$1)</f>
        <v>İSTANBUL-Türkiye Yıldızlar Salon Şampiyonası</v>
      </c>
      <c r="L237" s="192" t="str">
        <f>'1500m'!N$4</f>
        <v>19 Ocak 2013 - 18.25</v>
      </c>
      <c r="M237" s="192" t="s">
        <v>350</v>
      </c>
    </row>
    <row r="238" spans="1:13" s="184" customFormat="1" ht="26.25" customHeight="1">
      <c r="A238" s="186">
        <v>236</v>
      </c>
      <c r="B238" s="196" t="s">
        <v>356</v>
      </c>
      <c r="C238" s="187">
        <f>'1500m'!C34</f>
        <v>0</v>
      </c>
      <c r="D238" s="191">
        <f>'1500m'!D34</f>
        <v>0</v>
      </c>
      <c r="E238" s="191">
        <f>'1500m'!E34</f>
        <v>0</v>
      </c>
      <c r="F238" s="241">
        <f>'1500m'!F34</f>
        <v>0</v>
      </c>
      <c r="G238" s="189">
        <f>'1500m'!A34</f>
        <v>27</v>
      </c>
      <c r="H238" s="188" t="s">
        <v>356</v>
      </c>
      <c r="I238" s="194"/>
      <c r="J238" s="188" t="str">
        <f>'YARIŞMA BİLGİLERİ'!$F$21</f>
        <v>Yıldız Erkekler</v>
      </c>
      <c r="K238" s="191" t="str">
        <f t="shared" si="11"/>
        <v>İSTANBUL-Türkiye Yıldızlar Salon Şampiyonası</v>
      </c>
      <c r="L238" s="192" t="str">
        <f>'1500m'!N$4</f>
        <v>19 Ocak 2013 - 18.25</v>
      </c>
      <c r="M238" s="192" t="s">
        <v>350</v>
      </c>
    </row>
    <row r="239" spans="1:13" s="184" customFormat="1" ht="26.25" customHeight="1">
      <c r="A239" s="186">
        <v>237</v>
      </c>
      <c r="B239" s="196" t="s">
        <v>356</v>
      </c>
      <c r="C239" s="187">
        <f>'1500m'!C35</f>
        <v>0</v>
      </c>
      <c r="D239" s="191">
        <f>'1500m'!D35</f>
        <v>0</v>
      </c>
      <c r="E239" s="191">
        <f>'1500m'!E35</f>
        <v>0</v>
      </c>
      <c r="F239" s="241">
        <f>'1500m'!F35</f>
        <v>0</v>
      </c>
      <c r="G239" s="189">
        <f>'1500m'!A35</f>
        <v>28</v>
      </c>
      <c r="H239" s="188" t="s">
        <v>356</v>
      </c>
      <c r="I239" s="194"/>
      <c r="J239" s="188" t="str">
        <f>'YARIŞMA BİLGİLERİ'!$F$21</f>
        <v>Yıldız Erkekler</v>
      </c>
      <c r="K239" s="191" t="str">
        <f t="shared" si="11"/>
        <v>İSTANBUL-Türkiye Yıldızlar Salon Şampiyonası</v>
      </c>
      <c r="L239" s="192" t="str">
        <f>'1500m'!N$4</f>
        <v>19 Ocak 2013 - 18.25</v>
      </c>
      <c r="M239" s="192" t="s">
        <v>350</v>
      </c>
    </row>
    <row r="240" spans="1:13" s="184" customFormat="1" ht="26.25" customHeight="1">
      <c r="A240" s="186">
        <v>238</v>
      </c>
      <c r="B240" s="196" t="s">
        <v>356</v>
      </c>
      <c r="C240" s="187">
        <f>'1500m'!C36</f>
        <v>0</v>
      </c>
      <c r="D240" s="191">
        <f>'1500m'!D36</f>
        <v>0</v>
      </c>
      <c r="E240" s="191">
        <f>'1500m'!E36</f>
        <v>0</v>
      </c>
      <c r="F240" s="241">
        <f>'1500m'!F36</f>
        <v>0</v>
      </c>
      <c r="G240" s="189">
        <f>'1500m'!A36</f>
        <v>29</v>
      </c>
      <c r="H240" s="188" t="s">
        <v>356</v>
      </c>
      <c r="I240" s="194"/>
      <c r="J240" s="188" t="str">
        <f>'YARIŞMA BİLGİLERİ'!$F$21</f>
        <v>Yıldız Erkekler</v>
      </c>
      <c r="K240" s="191" t="str">
        <f t="shared" si="11"/>
        <v>İSTANBUL-Türkiye Yıldızlar Salon Şampiyonası</v>
      </c>
      <c r="L240" s="192" t="str">
        <f>'1500m'!N$4</f>
        <v>19 Ocak 2013 - 18.25</v>
      </c>
      <c r="M240" s="192" t="s">
        <v>350</v>
      </c>
    </row>
    <row r="241" spans="1:13" s="184" customFormat="1" ht="26.25" customHeight="1">
      <c r="A241" s="186">
        <v>239</v>
      </c>
      <c r="B241" s="196" t="s">
        <v>356</v>
      </c>
      <c r="C241" s="187">
        <f>'1500m'!C37</f>
        <v>0</v>
      </c>
      <c r="D241" s="191">
        <f>'1500m'!D37</f>
        <v>0</v>
      </c>
      <c r="E241" s="191">
        <f>'1500m'!E37</f>
        <v>0</v>
      </c>
      <c r="F241" s="241">
        <f>'1500m'!F37</f>
        <v>0</v>
      </c>
      <c r="G241" s="189">
        <f>'1500m'!A37</f>
        <v>30</v>
      </c>
      <c r="H241" s="188" t="s">
        <v>356</v>
      </c>
      <c r="I241" s="194"/>
      <c r="J241" s="188" t="str">
        <f>'YARIŞMA BİLGİLERİ'!$F$21</f>
        <v>Yıldız Erkekler</v>
      </c>
      <c r="K241" s="191" t="str">
        <f t="shared" si="11"/>
        <v>İSTANBUL-Türkiye Yıldızlar Salon Şampiyonası</v>
      </c>
      <c r="L241" s="192" t="str">
        <f>'1500m'!N$4</f>
        <v>19 Ocak 2013 - 18.25</v>
      </c>
      <c r="M241" s="192" t="s">
        <v>350</v>
      </c>
    </row>
    <row r="242" spans="1:13" s="184" customFormat="1" ht="26.25" customHeight="1">
      <c r="A242" s="186">
        <v>240</v>
      </c>
      <c r="B242" s="196" t="s">
        <v>356</v>
      </c>
      <c r="C242" s="187">
        <f>'1500m'!C38</f>
        <v>0</v>
      </c>
      <c r="D242" s="191">
        <f>'1500m'!D38</f>
        <v>0</v>
      </c>
      <c r="E242" s="191">
        <f>'1500m'!E38</f>
        <v>0</v>
      </c>
      <c r="F242" s="241">
        <f>'1500m'!F38</f>
        <v>0</v>
      </c>
      <c r="G242" s="189">
        <f>'1500m'!A38</f>
        <v>31</v>
      </c>
      <c r="H242" s="188" t="s">
        <v>356</v>
      </c>
      <c r="I242" s="194"/>
      <c r="J242" s="188" t="str">
        <f>'YARIŞMA BİLGİLERİ'!$F$21</f>
        <v>Yıldız Erkekler</v>
      </c>
      <c r="K242" s="191" t="str">
        <f t="shared" si="11"/>
        <v>İSTANBUL-Türkiye Yıldızlar Salon Şampiyonası</v>
      </c>
      <c r="L242" s="192" t="str">
        <f>'1500m'!N$4</f>
        <v>19 Ocak 2013 - 18.25</v>
      </c>
      <c r="M242" s="192" t="s">
        <v>350</v>
      </c>
    </row>
    <row r="243" spans="1:13" s="184" customFormat="1" ht="26.25" customHeight="1">
      <c r="A243" s="186">
        <v>241</v>
      </c>
      <c r="B243" s="196" t="s">
        <v>356</v>
      </c>
      <c r="C243" s="187">
        <f>'1500m'!C39</f>
        <v>0</v>
      </c>
      <c r="D243" s="191">
        <f>'1500m'!D39</f>
        <v>0</v>
      </c>
      <c r="E243" s="191">
        <f>'1500m'!E39</f>
        <v>0</v>
      </c>
      <c r="F243" s="241">
        <f>'1500m'!F39</f>
        <v>0</v>
      </c>
      <c r="G243" s="189">
        <f>'1500m'!A39</f>
        <v>32</v>
      </c>
      <c r="H243" s="188" t="s">
        <v>356</v>
      </c>
      <c r="I243" s="194"/>
      <c r="J243" s="188" t="str">
        <f>'YARIŞMA BİLGİLERİ'!$F$21</f>
        <v>Yıldız Erkekler</v>
      </c>
      <c r="K243" s="191" t="str">
        <f t="shared" si="11"/>
        <v>İSTANBUL-Türkiye Yıldızlar Salon Şampiyonası</v>
      </c>
      <c r="L243" s="192" t="str">
        <f>'1500m'!N$4</f>
        <v>19 Ocak 2013 - 18.25</v>
      </c>
      <c r="M243" s="192" t="s">
        <v>350</v>
      </c>
    </row>
    <row r="244" spans="1:13" s="184" customFormat="1" ht="26.25" customHeight="1">
      <c r="A244" s="186">
        <v>242</v>
      </c>
      <c r="B244" s="196" t="s">
        <v>356</v>
      </c>
      <c r="C244" s="187">
        <f>'1500m'!C40</f>
        <v>0</v>
      </c>
      <c r="D244" s="191">
        <f>'1500m'!D40</f>
        <v>0</v>
      </c>
      <c r="E244" s="191">
        <f>'1500m'!E40</f>
        <v>0</v>
      </c>
      <c r="F244" s="241">
        <f>'1500m'!F40</f>
        <v>0</v>
      </c>
      <c r="G244" s="189">
        <f>'1500m'!A40</f>
        <v>33</v>
      </c>
      <c r="H244" s="188" t="s">
        <v>356</v>
      </c>
      <c r="I244" s="194"/>
      <c r="J244" s="188" t="str">
        <f>'YARIŞMA BİLGİLERİ'!$F$21</f>
        <v>Yıldız Erkekler</v>
      </c>
      <c r="K244" s="191" t="str">
        <f t="shared" si="11"/>
        <v>İSTANBUL-Türkiye Yıldızlar Salon Şampiyonası</v>
      </c>
      <c r="L244" s="192" t="str">
        <f>'1500m'!N$4</f>
        <v>19 Ocak 2013 - 18.25</v>
      </c>
      <c r="M244" s="192" t="s">
        <v>350</v>
      </c>
    </row>
    <row r="245" spans="1:13" s="184" customFormat="1" ht="26.25" customHeight="1">
      <c r="A245" s="186">
        <v>243</v>
      </c>
      <c r="B245" s="196" t="s">
        <v>356</v>
      </c>
      <c r="C245" s="187">
        <f>'1500m'!C41</f>
        <v>0</v>
      </c>
      <c r="D245" s="191">
        <f>'1500m'!D41</f>
        <v>0</v>
      </c>
      <c r="E245" s="191">
        <f>'1500m'!E41</f>
        <v>0</v>
      </c>
      <c r="F245" s="241">
        <f>'1500m'!F41</f>
        <v>0</v>
      </c>
      <c r="G245" s="189">
        <f>'1500m'!A41</f>
        <v>34</v>
      </c>
      <c r="H245" s="188" t="s">
        <v>356</v>
      </c>
      <c r="I245" s="194"/>
      <c r="J245" s="188" t="str">
        <f>'YARIŞMA BİLGİLERİ'!$F$21</f>
        <v>Yıldız Erkekler</v>
      </c>
      <c r="K245" s="191" t="str">
        <f t="shared" si="11"/>
        <v>İSTANBUL-Türkiye Yıldızlar Salon Şampiyonası</v>
      </c>
      <c r="L245" s="192" t="str">
        <f>'1500m'!N$4</f>
        <v>19 Ocak 2013 - 18.25</v>
      </c>
      <c r="M245" s="192" t="s">
        <v>350</v>
      </c>
    </row>
    <row r="246" spans="1:13" s="184" customFormat="1" ht="26.25" customHeight="1">
      <c r="A246" s="186">
        <v>244</v>
      </c>
      <c r="B246" s="196" t="s">
        <v>356</v>
      </c>
      <c r="C246" s="187">
        <f>'1500m'!C42</f>
        <v>0</v>
      </c>
      <c r="D246" s="191">
        <f>'1500m'!D42</f>
        <v>0</v>
      </c>
      <c r="E246" s="191">
        <f>'1500m'!E42</f>
        <v>0</v>
      </c>
      <c r="F246" s="241">
        <f>'1500m'!F42</f>
        <v>0</v>
      </c>
      <c r="G246" s="189">
        <f>'1500m'!A42</f>
        <v>35</v>
      </c>
      <c r="H246" s="188" t="s">
        <v>356</v>
      </c>
      <c r="I246" s="194"/>
      <c r="J246" s="188" t="str">
        <f>'YARIŞMA BİLGİLERİ'!$F$21</f>
        <v>Yıldız Erkekler</v>
      </c>
      <c r="K246" s="191" t="str">
        <f t="shared" si="11"/>
        <v>İSTANBUL-Türkiye Yıldızlar Salon Şampiyonası</v>
      </c>
      <c r="L246" s="192" t="str">
        <f>'1500m'!N$4</f>
        <v>19 Ocak 2013 - 18.25</v>
      </c>
      <c r="M246" s="192" t="s">
        <v>350</v>
      </c>
    </row>
    <row r="247" spans="1:13" s="184" customFormat="1" ht="26.25" customHeight="1">
      <c r="A247" s="186">
        <v>245</v>
      </c>
      <c r="B247" s="196" t="s">
        <v>356</v>
      </c>
      <c r="C247" s="187">
        <f>'1500m'!C43</f>
        <v>0</v>
      </c>
      <c r="D247" s="191">
        <f>'1500m'!D43</f>
        <v>0</v>
      </c>
      <c r="E247" s="191">
        <f>'1500m'!E43</f>
        <v>0</v>
      </c>
      <c r="F247" s="241">
        <f>'1500m'!F43</f>
        <v>0</v>
      </c>
      <c r="G247" s="189">
        <f>'1500m'!A43</f>
        <v>36</v>
      </c>
      <c r="H247" s="188" t="s">
        <v>356</v>
      </c>
      <c r="I247" s="194"/>
      <c r="J247" s="188" t="str">
        <f>'YARIŞMA BİLGİLERİ'!$F$21</f>
        <v>Yıldız Erkekler</v>
      </c>
      <c r="K247" s="191" t="str">
        <f t="shared" si="11"/>
        <v>İSTANBUL-Türkiye Yıldızlar Salon Şampiyonası</v>
      </c>
      <c r="L247" s="192" t="str">
        <f>'1500m'!N$4</f>
        <v>19 Ocak 2013 - 18.25</v>
      </c>
      <c r="M247" s="192" t="s">
        <v>350</v>
      </c>
    </row>
    <row r="248" spans="1:13" s="184" customFormat="1" ht="26.25" customHeight="1">
      <c r="A248" s="186">
        <v>246</v>
      </c>
      <c r="B248" s="196" t="s">
        <v>356</v>
      </c>
      <c r="C248" s="187">
        <f>'1500m'!C44</f>
        <v>0</v>
      </c>
      <c r="D248" s="191">
        <f>'1500m'!D44</f>
        <v>0</v>
      </c>
      <c r="E248" s="191">
        <f>'1500m'!E44</f>
        <v>0</v>
      </c>
      <c r="F248" s="241">
        <f>'1500m'!F44</f>
        <v>0</v>
      </c>
      <c r="G248" s="189">
        <f>'1500m'!A44</f>
        <v>37</v>
      </c>
      <c r="H248" s="188" t="s">
        <v>356</v>
      </c>
      <c r="I248" s="194"/>
      <c r="J248" s="188" t="str">
        <f>'YARIŞMA BİLGİLERİ'!$F$21</f>
        <v>Yıldız Erkekler</v>
      </c>
      <c r="K248" s="191" t="str">
        <f t="shared" si="11"/>
        <v>İSTANBUL-Türkiye Yıldızlar Salon Şampiyonası</v>
      </c>
      <c r="L248" s="192" t="str">
        <f>'1500m'!N$4</f>
        <v>19 Ocak 2013 - 18.25</v>
      </c>
      <c r="M248" s="192" t="s">
        <v>350</v>
      </c>
    </row>
    <row r="249" spans="1:13" s="184" customFormat="1" ht="26.25" customHeight="1">
      <c r="A249" s="186">
        <v>247</v>
      </c>
      <c r="B249" s="196" t="s">
        <v>356</v>
      </c>
      <c r="C249" s="187">
        <f>'1500m'!C45</f>
        <v>0</v>
      </c>
      <c r="D249" s="191">
        <f>'1500m'!D45</f>
        <v>0</v>
      </c>
      <c r="E249" s="191">
        <f>'1500m'!E45</f>
        <v>0</v>
      </c>
      <c r="F249" s="241">
        <f>'1500m'!F45</f>
        <v>0</v>
      </c>
      <c r="G249" s="189">
        <f>'1500m'!A45</f>
        <v>38</v>
      </c>
      <c r="H249" s="188" t="s">
        <v>356</v>
      </c>
      <c r="I249" s="194"/>
      <c r="J249" s="188" t="str">
        <f>'YARIŞMA BİLGİLERİ'!$F$21</f>
        <v>Yıldız Erkekler</v>
      </c>
      <c r="K249" s="191" t="str">
        <f t="shared" si="11"/>
        <v>İSTANBUL-Türkiye Yıldızlar Salon Şampiyonası</v>
      </c>
      <c r="L249" s="192" t="str">
        <f>'1500m'!N$4</f>
        <v>19 Ocak 2013 - 18.25</v>
      </c>
      <c r="M249" s="192" t="s">
        <v>350</v>
      </c>
    </row>
    <row r="250" spans="1:13" s="184" customFormat="1" ht="26.25" customHeight="1">
      <c r="A250" s="186">
        <v>248</v>
      </c>
      <c r="B250" s="196" t="s">
        <v>356</v>
      </c>
      <c r="C250" s="187">
        <f>'1500m'!C46</f>
        <v>0</v>
      </c>
      <c r="D250" s="191">
        <f>'1500m'!D46</f>
        <v>0</v>
      </c>
      <c r="E250" s="191">
        <f>'1500m'!E46</f>
        <v>0</v>
      </c>
      <c r="F250" s="241">
        <f>'1500m'!F46</f>
        <v>0</v>
      </c>
      <c r="G250" s="189">
        <f>'1500m'!A46</f>
        <v>39</v>
      </c>
      <c r="H250" s="188" t="s">
        <v>356</v>
      </c>
      <c r="I250" s="194"/>
      <c r="J250" s="188" t="str">
        <f>'YARIŞMA BİLGİLERİ'!$F$21</f>
        <v>Yıldız Erkekler</v>
      </c>
      <c r="K250" s="191" t="str">
        <f t="shared" si="11"/>
        <v>İSTANBUL-Türkiye Yıldızlar Salon Şampiyonası</v>
      </c>
      <c r="L250" s="192" t="str">
        <f>'1500m'!N$4</f>
        <v>19 Ocak 2013 - 18.25</v>
      </c>
      <c r="M250" s="192" t="s">
        <v>350</v>
      </c>
    </row>
    <row r="251" spans="1:13" s="184" customFormat="1" ht="26.25" customHeight="1">
      <c r="A251" s="186">
        <v>249</v>
      </c>
      <c r="B251" s="196" t="s">
        <v>356</v>
      </c>
      <c r="C251" s="187">
        <f>'1500m'!C47</f>
        <v>0</v>
      </c>
      <c r="D251" s="191">
        <f>'1500m'!D47</f>
        <v>0</v>
      </c>
      <c r="E251" s="191">
        <f>'1500m'!E47</f>
        <v>0</v>
      </c>
      <c r="F251" s="241">
        <f>'1500m'!F47</f>
        <v>0</v>
      </c>
      <c r="G251" s="189">
        <f>'1500m'!A47</f>
        <v>40</v>
      </c>
      <c r="H251" s="188" t="s">
        <v>356</v>
      </c>
      <c r="I251" s="194"/>
      <c r="J251" s="188" t="str">
        <f>'YARIŞMA BİLGİLERİ'!$F$21</f>
        <v>Yıldız Erkekler</v>
      </c>
      <c r="K251" s="191" t="str">
        <f t="shared" si="11"/>
        <v>İSTANBUL-Türkiye Yıldızlar Salon Şampiyonası</v>
      </c>
      <c r="L251" s="192" t="str">
        <f>'1500m'!N$4</f>
        <v>19 Ocak 2013 - 18.25</v>
      </c>
      <c r="M251" s="192" t="s">
        <v>350</v>
      </c>
    </row>
    <row r="252" spans="1:13" s="184" customFormat="1" ht="26.25" customHeight="1">
      <c r="A252" s="186">
        <v>250</v>
      </c>
      <c r="B252" s="196" t="s">
        <v>356</v>
      </c>
      <c r="C252" s="187">
        <f>'1500m'!C48</f>
        <v>0</v>
      </c>
      <c r="D252" s="191">
        <f>'1500m'!D48</f>
        <v>0</v>
      </c>
      <c r="E252" s="191">
        <f>'1500m'!E48</f>
        <v>0</v>
      </c>
      <c r="F252" s="241">
        <f>'1500m'!F48</f>
        <v>0</v>
      </c>
      <c r="G252" s="189">
        <f>'1500m'!A48</f>
        <v>41</v>
      </c>
      <c r="H252" s="188" t="s">
        <v>356</v>
      </c>
      <c r="I252" s="194"/>
      <c r="J252" s="188" t="str">
        <f>'YARIŞMA BİLGİLERİ'!$F$21</f>
        <v>Yıldız Erkekler</v>
      </c>
      <c r="K252" s="191" t="str">
        <f t="shared" si="11"/>
        <v>İSTANBUL-Türkiye Yıldızlar Salon Şampiyonası</v>
      </c>
      <c r="L252" s="192" t="str">
        <f>'1500m'!N$4</f>
        <v>19 Ocak 2013 - 18.25</v>
      </c>
      <c r="M252" s="192" t="s">
        <v>350</v>
      </c>
    </row>
    <row r="253" spans="1:13" s="184" customFormat="1" ht="26.25" customHeight="1">
      <c r="A253" s="186">
        <v>251</v>
      </c>
      <c r="B253" s="196" t="s">
        <v>356</v>
      </c>
      <c r="C253" s="187">
        <f>'1500m'!C49</f>
        <v>0</v>
      </c>
      <c r="D253" s="191">
        <f>'1500m'!D49</f>
        <v>0</v>
      </c>
      <c r="E253" s="191">
        <f>'1500m'!E49</f>
        <v>0</v>
      </c>
      <c r="F253" s="241">
        <f>'1500m'!F49</f>
        <v>0</v>
      </c>
      <c r="G253" s="189">
        <f>'1500m'!A49</f>
        <v>42</v>
      </c>
      <c r="H253" s="188" t="s">
        <v>356</v>
      </c>
      <c r="I253" s="194"/>
      <c r="J253" s="188" t="str">
        <f>'YARIŞMA BİLGİLERİ'!$F$21</f>
        <v>Yıldız Erkekler</v>
      </c>
      <c r="K253" s="191" t="str">
        <f aca="true" t="shared" si="12" ref="K253:K265">CONCATENATE(K$1,"-",A$1)</f>
        <v>İSTANBUL-Türkiye Yıldızlar Salon Şampiyonası</v>
      </c>
      <c r="L253" s="192" t="str">
        <f>'1500m'!N$4</f>
        <v>19 Ocak 2013 - 18.25</v>
      </c>
      <c r="M253" s="192" t="s">
        <v>350</v>
      </c>
    </row>
    <row r="254" spans="1:13" s="184" customFormat="1" ht="26.25" customHeight="1">
      <c r="A254" s="186">
        <v>252</v>
      </c>
      <c r="B254" s="196" t="s">
        <v>356</v>
      </c>
      <c r="C254" s="187">
        <f>'1500m'!C50</f>
        <v>0</v>
      </c>
      <c r="D254" s="191">
        <f>'1500m'!D50</f>
        <v>0</v>
      </c>
      <c r="E254" s="191">
        <f>'1500m'!E50</f>
        <v>0</v>
      </c>
      <c r="F254" s="241">
        <f>'1500m'!F50</f>
        <v>0</v>
      </c>
      <c r="G254" s="189">
        <f>'1500m'!A50</f>
        <v>43</v>
      </c>
      <c r="H254" s="188" t="s">
        <v>356</v>
      </c>
      <c r="I254" s="194"/>
      <c r="J254" s="188" t="str">
        <f>'YARIŞMA BİLGİLERİ'!$F$21</f>
        <v>Yıldız Erkekler</v>
      </c>
      <c r="K254" s="191" t="str">
        <f t="shared" si="12"/>
        <v>İSTANBUL-Türkiye Yıldızlar Salon Şampiyonası</v>
      </c>
      <c r="L254" s="192" t="str">
        <f>'1500m'!N$4</f>
        <v>19 Ocak 2013 - 18.25</v>
      </c>
      <c r="M254" s="192" t="s">
        <v>350</v>
      </c>
    </row>
    <row r="255" spans="1:13" s="184" customFormat="1" ht="26.25" customHeight="1">
      <c r="A255" s="186">
        <v>253</v>
      </c>
      <c r="B255" s="196" t="s">
        <v>356</v>
      </c>
      <c r="C255" s="187">
        <f>'1500m'!C51</f>
        <v>0</v>
      </c>
      <c r="D255" s="191">
        <f>'1500m'!D51</f>
        <v>0</v>
      </c>
      <c r="E255" s="191">
        <f>'1500m'!E51</f>
        <v>0</v>
      </c>
      <c r="F255" s="241">
        <f>'1500m'!F51</f>
        <v>0</v>
      </c>
      <c r="G255" s="189">
        <f>'1500m'!A51</f>
        <v>44</v>
      </c>
      <c r="H255" s="188" t="s">
        <v>356</v>
      </c>
      <c r="I255" s="194"/>
      <c r="J255" s="188" t="str">
        <f>'YARIŞMA BİLGİLERİ'!$F$21</f>
        <v>Yıldız Erkekler</v>
      </c>
      <c r="K255" s="191" t="str">
        <f t="shared" si="12"/>
        <v>İSTANBUL-Türkiye Yıldızlar Salon Şampiyonası</v>
      </c>
      <c r="L255" s="192" t="str">
        <f>'1500m'!N$4</f>
        <v>19 Ocak 2013 - 18.25</v>
      </c>
      <c r="M255" s="192" t="s">
        <v>350</v>
      </c>
    </row>
    <row r="256" spans="1:13" s="184" customFormat="1" ht="26.25" customHeight="1">
      <c r="A256" s="186">
        <v>254</v>
      </c>
      <c r="B256" s="196" t="s">
        <v>356</v>
      </c>
      <c r="C256" s="187">
        <f>'1500m'!C52</f>
        <v>0</v>
      </c>
      <c r="D256" s="191">
        <f>'1500m'!D52</f>
        <v>0</v>
      </c>
      <c r="E256" s="191">
        <f>'1500m'!E52</f>
        <v>0</v>
      </c>
      <c r="F256" s="241">
        <f>'1500m'!F52</f>
        <v>0</v>
      </c>
      <c r="G256" s="189">
        <f>'1500m'!A52</f>
        <v>45</v>
      </c>
      <c r="H256" s="188" t="s">
        <v>356</v>
      </c>
      <c r="I256" s="194"/>
      <c r="J256" s="188" t="str">
        <f>'YARIŞMA BİLGİLERİ'!$F$21</f>
        <v>Yıldız Erkekler</v>
      </c>
      <c r="K256" s="191" t="str">
        <f t="shared" si="12"/>
        <v>İSTANBUL-Türkiye Yıldızlar Salon Şampiyonası</v>
      </c>
      <c r="L256" s="192" t="str">
        <f>'1500m'!N$4</f>
        <v>19 Ocak 2013 - 18.25</v>
      </c>
      <c r="M256" s="192" t="s">
        <v>350</v>
      </c>
    </row>
    <row r="257" spans="1:13" s="184" customFormat="1" ht="26.25" customHeight="1">
      <c r="A257" s="186">
        <v>255</v>
      </c>
      <c r="B257" s="196" t="s">
        <v>356</v>
      </c>
      <c r="C257" s="187">
        <f>'1500m'!C53</f>
        <v>0</v>
      </c>
      <c r="D257" s="191">
        <f>'1500m'!D53</f>
        <v>0</v>
      </c>
      <c r="E257" s="191">
        <f>'1500m'!E53</f>
        <v>0</v>
      </c>
      <c r="F257" s="241">
        <f>'1500m'!F53</f>
        <v>0</v>
      </c>
      <c r="G257" s="189">
        <f>'1500m'!A53</f>
        <v>46</v>
      </c>
      <c r="H257" s="188" t="s">
        <v>356</v>
      </c>
      <c r="I257" s="194"/>
      <c r="J257" s="188" t="str">
        <f>'YARIŞMA BİLGİLERİ'!$F$21</f>
        <v>Yıldız Erkekler</v>
      </c>
      <c r="K257" s="191" t="str">
        <f t="shared" si="12"/>
        <v>İSTANBUL-Türkiye Yıldızlar Salon Şampiyonası</v>
      </c>
      <c r="L257" s="192" t="str">
        <f>'1500m'!N$4</f>
        <v>19 Ocak 2013 - 18.25</v>
      </c>
      <c r="M257" s="192" t="s">
        <v>350</v>
      </c>
    </row>
    <row r="258" spans="1:13" s="184" customFormat="1" ht="26.25" customHeight="1">
      <c r="A258" s="186">
        <v>256</v>
      </c>
      <c r="B258" s="196" t="s">
        <v>356</v>
      </c>
      <c r="C258" s="187">
        <f>'1500m'!C54</f>
        <v>0</v>
      </c>
      <c r="D258" s="191">
        <f>'1500m'!D54</f>
        <v>0</v>
      </c>
      <c r="E258" s="191">
        <f>'1500m'!E54</f>
        <v>0</v>
      </c>
      <c r="F258" s="241">
        <f>'1500m'!F54</f>
        <v>0</v>
      </c>
      <c r="G258" s="189">
        <f>'1500m'!A54</f>
        <v>47</v>
      </c>
      <c r="H258" s="188" t="s">
        <v>356</v>
      </c>
      <c r="I258" s="194"/>
      <c r="J258" s="188" t="str">
        <f>'YARIŞMA BİLGİLERİ'!$F$21</f>
        <v>Yıldız Erkekler</v>
      </c>
      <c r="K258" s="191" t="str">
        <f t="shared" si="12"/>
        <v>İSTANBUL-Türkiye Yıldızlar Salon Şampiyonası</v>
      </c>
      <c r="L258" s="192" t="str">
        <f>'1500m'!N$4</f>
        <v>19 Ocak 2013 - 18.25</v>
      </c>
      <c r="M258" s="192" t="s">
        <v>350</v>
      </c>
    </row>
    <row r="259" spans="1:13" s="184" customFormat="1" ht="26.25" customHeight="1">
      <c r="A259" s="186">
        <v>257</v>
      </c>
      <c r="B259" s="196" t="s">
        <v>356</v>
      </c>
      <c r="C259" s="187">
        <f>'1500m'!C55</f>
        <v>0</v>
      </c>
      <c r="D259" s="191">
        <f>'1500m'!D55</f>
        <v>0</v>
      </c>
      <c r="E259" s="191">
        <f>'1500m'!E55</f>
        <v>0</v>
      </c>
      <c r="F259" s="241">
        <f>'1500m'!F55</f>
        <v>0</v>
      </c>
      <c r="G259" s="189">
        <f>'1500m'!A55</f>
        <v>48</v>
      </c>
      <c r="H259" s="188" t="s">
        <v>356</v>
      </c>
      <c r="I259" s="194"/>
      <c r="J259" s="188" t="str">
        <f>'YARIŞMA BİLGİLERİ'!$F$21</f>
        <v>Yıldız Erkekler</v>
      </c>
      <c r="K259" s="191" t="str">
        <f t="shared" si="12"/>
        <v>İSTANBUL-Türkiye Yıldızlar Salon Şampiyonası</v>
      </c>
      <c r="L259" s="192" t="str">
        <f>'1500m'!N$4</f>
        <v>19 Ocak 2013 - 18.25</v>
      </c>
      <c r="M259" s="192" t="s">
        <v>350</v>
      </c>
    </row>
    <row r="260" spans="1:13" s="184" customFormat="1" ht="26.25" customHeight="1">
      <c r="A260" s="186">
        <v>258</v>
      </c>
      <c r="B260" s="196" t="s">
        <v>356</v>
      </c>
      <c r="C260" s="187">
        <f>'1500m'!C56</f>
        <v>0</v>
      </c>
      <c r="D260" s="191">
        <f>'1500m'!D56</f>
        <v>0</v>
      </c>
      <c r="E260" s="191">
        <f>'1500m'!E56</f>
        <v>0</v>
      </c>
      <c r="F260" s="241">
        <f>'1500m'!F56</f>
        <v>0</v>
      </c>
      <c r="G260" s="189">
        <f>'1500m'!A56</f>
        <v>49</v>
      </c>
      <c r="H260" s="188" t="s">
        <v>356</v>
      </c>
      <c r="I260" s="194"/>
      <c r="J260" s="188" t="str">
        <f>'YARIŞMA BİLGİLERİ'!$F$21</f>
        <v>Yıldız Erkekler</v>
      </c>
      <c r="K260" s="191" t="str">
        <f t="shared" si="12"/>
        <v>İSTANBUL-Türkiye Yıldızlar Salon Şampiyonası</v>
      </c>
      <c r="L260" s="192" t="str">
        <f>'1500m'!N$4</f>
        <v>19 Ocak 2013 - 18.25</v>
      </c>
      <c r="M260" s="192" t="s">
        <v>350</v>
      </c>
    </row>
    <row r="261" spans="1:13" s="184" customFormat="1" ht="26.25" customHeight="1">
      <c r="A261" s="186">
        <v>259</v>
      </c>
      <c r="B261" s="196" t="s">
        <v>356</v>
      </c>
      <c r="C261" s="187">
        <f>'1500m'!C57</f>
        <v>0</v>
      </c>
      <c r="D261" s="191">
        <f>'1500m'!D57</f>
        <v>0</v>
      </c>
      <c r="E261" s="191">
        <f>'1500m'!E57</f>
        <v>0</v>
      </c>
      <c r="F261" s="241">
        <f>'1500m'!F57</f>
        <v>0</v>
      </c>
      <c r="G261" s="189">
        <f>'1500m'!A57</f>
        <v>50</v>
      </c>
      <c r="H261" s="188" t="s">
        <v>356</v>
      </c>
      <c r="I261" s="194"/>
      <c r="J261" s="188" t="str">
        <f>'YARIŞMA BİLGİLERİ'!$F$21</f>
        <v>Yıldız Erkekler</v>
      </c>
      <c r="K261" s="191" t="str">
        <f t="shared" si="12"/>
        <v>İSTANBUL-Türkiye Yıldızlar Salon Şampiyonası</v>
      </c>
      <c r="L261" s="192" t="str">
        <f>'1500m'!N$4</f>
        <v>19 Ocak 2013 - 18.25</v>
      </c>
      <c r="M261" s="192" t="s">
        <v>350</v>
      </c>
    </row>
    <row r="262" spans="1:13" s="184" customFormat="1" ht="26.25" customHeight="1">
      <c r="A262" s="186">
        <v>260</v>
      </c>
      <c r="B262" s="196" t="s">
        <v>356</v>
      </c>
      <c r="C262" s="187">
        <f>'1500m'!C58</f>
        <v>0</v>
      </c>
      <c r="D262" s="191">
        <f>'1500m'!D58</f>
        <v>0</v>
      </c>
      <c r="E262" s="191">
        <f>'1500m'!E58</f>
        <v>0</v>
      </c>
      <c r="F262" s="241">
        <f>'1500m'!F58</f>
        <v>0</v>
      </c>
      <c r="G262" s="189">
        <f>'1500m'!A58</f>
        <v>51</v>
      </c>
      <c r="H262" s="188" t="s">
        <v>356</v>
      </c>
      <c r="I262" s="194"/>
      <c r="J262" s="188" t="str">
        <f>'YARIŞMA BİLGİLERİ'!$F$21</f>
        <v>Yıldız Erkekler</v>
      </c>
      <c r="K262" s="191" t="str">
        <f t="shared" si="12"/>
        <v>İSTANBUL-Türkiye Yıldızlar Salon Şampiyonası</v>
      </c>
      <c r="L262" s="192" t="str">
        <f>'1500m'!N$4</f>
        <v>19 Ocak 2013 - 18.25</v>
      </c>
      <c r="M262" s="192" t="s">
        <v>350</v>
      </c>
    </row>
    <row r="263" spans="1:13" s="184" customFormat="1" ht="26.25" customHeight="1">
      <c r="A263" s="186">
        <v>261</v>
      </c>
      <c r="B263" s="196" t="s">
        <v>356</v>
      </c>
      <c r="C263" s="187">
        <f>'1500m'!C59</f>
        <v>0</v>
      </c>
      <c r="D263" s="191">
        <f>'1500m'!D59</f>
        <v>0</v>
      </c>
      <c r="E263" s="191">
        <f>'1500m'!E59</f>
        <v>0</v>
      </c>
      <c r="F263" s="241">
        <f>'1500m'!F59</f>
        <v>0</v>
      </c>
      <c r="G263" s="189">
        <f>'1500m'!A59</f>
        <v>52</v>
      </c>
      <c r="H263" s="188" t="s">
        <v>356</v>
      </c>
      <c r="I263" s="194"/>
      <c r="J263" s="188" t="str">
        <f>'YARIŞMA BİLGİLERİ'!$F$21</f>
        <v>Yıldız Erkekler</v>
      </c>
      <c r="K263" s="191" t="str">
        <f t="shared" si="12"/>
        <v>İSTANBUL-Türkiye Yıldızlar Salon Şampiyonası</v>
      </c>
      <c r="L263" s="192" t="str">
        <f>'1500m'!N$4</f>
        <v>19 Ocak 2013 - 18.25</v>
      </c>
      <c r="M263" s="192" t="s">
        <v>350</v>
      </c>
    </row>
    <row r="264" spans="1:13" s="184" customFormat="1" ht="26.25" customHeight="1">
      <c r="A264" s="186">
        <v>262</v>
      </c>
      <c r="B264" s="196" t="s">
        <v>356</v>
      </c>
      <c r="C264" s="187">
        <f>'1500m'!C60</f>
        <v>0</v>
      </c>
      <c r="D264" s="191">
        <f>'1500m'!D60</f>
        <v>0</v>
      </c>
      <c r="E264" s="191">
        <f>'1500m'!E60</f>
        <v>0</v>
      </c>
      <c r="F264" s="241">
        <f>'1500m'!F60</f>
        <v>0</v>
      </c>
      <c r="G264" s="189">
        <f>'1500m'!A60</f>
        <v>53</v>
      </c>
      <c r="H264" s="188" t="s">
        <v>356</v>
      </c>
      <c r="I264" s="194"/>
      <c r="J264" s="188" t="str">
        <f>'YARIŞMA BİLGİLERİ'!$F$21</f>
        <v>Yıldız Erkekler</v>
      </c>
      <c r="K264" s="191" t="str">
        <f t="shared" si="12"/>
        <v>İSTANBUL-Türkiye Yıldızlar Salon Şampiyonası</v>
      </c>
      <c r="L264" s="192" t="str">
        <f>'1500m'!N$4</f>
        <v>19 Ocak 2013 - 18.25</v>
      </c>
      <c r="M264" s="192" t="s">
        <v>350</v>
      </c>
    </row>
    <row r="265" spans="1:13" s="184" customFormat="1" ht="26.25" customHeight="1">
      <c r="A265" s="186">
        <v>263</v>
      </c>
      <c r="B265" s="196" t="s">
        <v>356</v>
      </c>
      <c r="C265" s="187">
        <f>'1500m'!C61</f>
        <v>0</v>
      </c>
      <c r="D265" s="191">
        <f>'1500m'!D61</f>
        <v>0</v>
      </c>
      <c r="E265" s="191">
        <f>'1500m'!E61</f>
        <v>0</v>
      </c>
      <c r="F265" s="241">
        <f>'1500m'!F61</f>
        <v>0</v>
      </c>
      <c r="G265" s="189">
        <f>'1500m'!A61</f>
        <v>54</v>
      </c>
      <c r="H265" s="188" t="s">
        <v>356</v>
      </c>
      <c r="I265" s="194"/>
      <c r="J265" s="188" t="str">
        <f>'YARIŞMA BİLGİLERİ'!$F$21</f>
        <v>Yıldız Erkekler</v>
      </c>
      <c r="K265" s="191" t="str">
        <f t="shared" si="12"/>
        <v>İSTANBUL-Türkiye Yıldızlar Salon Şampiyonası</v>
      </c>
      <c r="L265" s="192" t="str">
        <f>'1500m'!N$4</f>
        <v>19 Ocak 2013 - 18.25</v>
      </c>
      <c r="M265" s="192" t="s">
        <v>350</v>
      </c>
    </row>
    <row r="266" spans="1:13" s="184" customFormat="1" ht="26.25" customHeight="1">
      <c r="A266" s="186">
        <v>264</v>
      </c>
      <c r="B266" s="196" t="s">
        <v>358</v>
      </c>
      <c r="C266" s="187" t="e">
        <f>#REF!</f>
        <v>#REF!</v>
      </c>
      <c r="D266" s="191" t="e">
        <f>#REF!</f>
        <v>#REF!</v>
      </c>
      <c r="E266" s="191" t="e">
        <f>#REF!</f>
        <v>#REF!</v>
      </c>
      <c r="F266" s="193" t="e">
        <f>#REF!</f>
        <v>#REF!</v>
      </c>
      <c r="G266" s="194" t="e">
        <f>#REF!</f>
        <v>#REF!</v>
      </c>
      <c r="H266" s="194" t="s">
        <v>357</v>
      </c>
      <c r="I266" s="194"/>
      <c r="J266" s="188" t="str">
        <f>'YARIŞMA BİLGİLERİ'!$F$21</f>
        <v>Yıldız Erkekler</v>
      </c>
      <c r="K266" s="191" t="str">
        <f aca="true" t="shared" si="13" ref="K266:K277">CONCATENATE(K$1,"-",A$1)</f>
        <v>İSTANBUL-Türkiye Yıldızlar Salon Şampiyonası</v>
      </c>
      <c r="L266" s="192" t="e">
        <f>#REF!</f>
        <v>#REF!</v>
      </c>
      <c r="M266" s="192" t="s">
        <v>350</v>
      </c>
    </row>
    <row r="267" spans="1:13" s="184" customFormat="1" ht="26.25" customHeight="1">
      <c r="A267" s="186">
        <v>265</v>
      </c>
      <c r="B267" s="196" t="s">
        <v>358</v>
      </c>
      <c r="C267" s="187" t="e">
        <f>#REF!</f>
        <v>#REF!</v>
      </c>
      <c r="D267" s="191" t="e">
        <f>#REF!</f>
        <v>#REF!</v>
      </c>
      <c r="E267" s="191" t="e">
        <f>#REF!</f>
        <v>#REF!</v>
      </c>
      <c r="F267" s="193" t="e">
        <f>#REF!</f>
        <v>#REF!</v>
      </c>
      <c r="G267" s="194" t="e">
        <f>#REF!</f>
        <v>#REF!</v>
      </c>
      <c r="H267" s="194" t="s">
        <v>357</v>
      </c>
      <c r="I267" s="194"/>
      <c r="J267" s="188" t="str">
        <f>'YARIŞMA BİLGİLERİ'!$F$21</f>
        <v>Yıldız Erkekler</v>
      </c>
      <c r="K267" s="191" t="str">
        <f t="shared" si="13"/>
        <v>İSTANBUL-Türkiye Yıldızlar Salon Şampiyonası</v>
      </c>
      <c r="L267" s="192" t="e">
        <f>#REF!</f>
        <v>#REF!</v>
      </c>
      <c r="M267" s="192" t="s">
        <v>350</v>
      </c>
    </row>
    <row r="268" spans="1:13" s="184" customFormat="1" ht="26.25" customHeight="1">
      <c r="A268" s="186">
        <v>266</v>
      </c>
      <c r="B268" s="196" t="s">
        <v>358</v>
      </c>
      <c r="C268" s="187" t="e">
        <f>#REF!</f>
        <v>#REF!</v>
      </c>
      <c r="D268" s="191" t="e">
        <f>#REF!</f>
        <v>#REF!</v>
      </c>
      <c r="E268" s="191" t="e">
        <f>#REF!</f>
        <v>#REF!</v>
      </c>
      <c r="F268" s="193" t="e">
        <f>#REF!</f>
        <v>#REF!</v>
      </c>
      <c r="G268" s="194" t="e">
        <f>#REF!</f>
        <v>#REF!</v>
      </c>
      <c r="H268" s="194" t="s">
        <v>357</v>
      </c>
      <c r="I268" s="194"/>
      <c r="J268" s="188" t="str">
        <f>'YARIŞMA BİLGİLERİ'!$F$21</f>
        <v>Yıldız Erkekler</v>
      </c>
      <c r="K268" s="191" t="str">
        <f t="shared" si="13"/>
        <v>İSTANBUL-Türkiye Yıldızlar Salon Şampiyonası</v>
      </c>
      <c r="L268" s="192" t="e">
        <f>#REF!</f>
        <v>#REF!</v>
      </c>
      <c r="M268" s="192" t="s">
        <v>350</v>
      </c>
    </row>
    <row r="269" spans="1:13" s="184" customFormat="1" ht="26.25" customHeight="1">
      <c r="A269" s="186">
        <v>267</v>
      </c>
      <c r="B269" s="196" t="s">
        <v>358</v>
      </c>
      <c r="C269" s="187" t="e">
        <f>#REF!</f>
        <v>#REF!</v>
      </c>
      <c r="D269" s="191" t="e">
        <f>#REF!</f>
        <v>#REF!</v>
      </c>
      <c r="E269" s="191" t="e">
        <f>#REF!</f>
        <v>#REF!</v>
      </c>
      <c r="F269" s="193" t="e">
        <f>#REF!</f>
        <v>#REF!</v>
      </c>
      <c r="G269" s="194" t="e">
        <f>#REF!</f>
        <v>#REF!</v>
      </c>
      <c r="H269" s="194" t="s">
        <v>357</v>
      </c>
      <c r="I269" s="194"/>
      <c r="J269" s="188" t="str">
        <f>'YARIŞMA BİLGİLERİ'!$F$21</f>
        <v>Yıldız Erkekler</v>
      </c>
      <c r="K269" s="191" t="str">
        <f t="shared" si="13"/>
        <v>İSTANBUL-Türkiye Yıldızlar Salon Şampiyonası</v>
      </c>
      <c r="L269" s="192" t="e">
        <f>#REF!</f>
        <v>#REF!</v>
      </c>
      <c r="M269" s="192" t="s">
        <v>350</v>
      </c>
    </row>
    <row r="270" spans="1:13" s="184" customFormat="1" ht="26.25" customHeight="1">
      <c r="A270" s="186">
        <v>268</v>
      </c>
      <c r="B270" s="196" t="s">
        <v>358</v>
      </c>
      <c r="C270" s="187" t="e">
        <f>#REF!</f>
        <v>#REF!</v>
      </c>
      <c r="D270" s="191" t="e">
        <f>#REF!</f>
        <v>#REF!</v>
      </c>
      <c r="E270" s="191" t="e">
        <f>#REF!</f>
        <v>#REF!</v>
      </c>
      <c r="F270" s="193" t="e">
        <f>#REF!</f>
        <v>#REF!</v>
      </c>
      <c r="G270" s="194" t="e">
        <f>#REF!</f>
        <v>#REF!</v>
      </c>
      <c r="H270" s="194" t="s">
        <v>357</v>
      </c>
      <c r="I270" s="194"/>
      <c r="J270" s="188" t="str">
        <f>'YARIŞMA BİLGİLERİ'!$F$21</f>
        <v>Yıldız Erkekler</v>
      </c>
      <c r="K270" s="191" t="str">
        <f t="shared" si="13"/>
        <v>İSTANBUL-Türkiye Yıldızlar Salon Şampiyonası</v>
      </c>
      <c r="L270" s="192" t="e">
        <f>#REF!</f>
        <v>#REF!</v>
      </c>
      <c r="M270" s="192" t="s">
        <v>350</v>
      </c>
    </row>
    <row r="271" spans="1:13" s="184" customFormat="1" ht="26.25" customHeight="1">
      <c r="A271" s="186">
        <v>269</v>
      </c>
      <c r="B271" s="196" t="s">
        <v>358</v>
      </c>
      <c r="C271" s="187" t="e">
        <f>#REF!</f>
        <v>#REF!</v>
      </c>
      <c r="D271" s="191" t="e">
        <f>#REF!</f>
        <v>#REF!</v>
      </c>
      <c r="E271" s="191" t="e">
        <f>#REF!</f>
        <v>#REF!</v>
      </c>
      <c r="F271" s="193" t="e">
        <f>#REF!</f>
        <v>#REF!</v>
      </c>
      <c r="G271" s="194" t="e">
        <f>#REF!</f>
        <v>#REF!</v>
      </c>
      <c r="H271" s="194" t="s">
        <v>357</v>
      </c>
      <c r="I271" s="194"/>
      <c r="J271" s="188" t="str">
        <f>'YARIŞMA BİLGİLERİ'!$F$21</f>
        <v>Yıldız Erkekler</v>
      </c>
      <c r="K271" s="191" t="str">
        <f t="shared" si="13"/>
        <v>İSTANBUL-Türkiye Yıldızlar Salon Şampiyonası</v>
      </c>
      <c r="L271" s="192" t="e">
        <f>#REF!</f>
        <v>#REF!</v>
      </c>
      <c r="M271" s="192" t="s">
        <v>350</v>
      </c>
    </row>
    <row r="272" spans="1:13" s="184" customFormat="1" ht="26.25" customHeight="1">
      <c r="A272" s="186">
        <v>270</v>
      </c>
      <c r="B272" s="196" t="s">
        <v>358</v>
      </c>
      <c r="C272" s="187" t="e">
        <f>#REF!</f>
        <v>#REF!</v>
      </c>
      <c r="D272" s="191" t="e">
        <f>#REF!</f>
        <v>#REF!</v>
      </c>
      <c r="E272" s="191" t="e">
        <f>#REF!</f>
        <v>#REF!</v>
      </c>
      <c r="F272" s="193" t="e">
        <f>#REF!</f>
        <v>#REF!</v>
      </c>
      <c r="G272" s="194" t="e">
        <f>#REF!</f>
        <v>#REF!</v>
      </c>
      <c r="H272" s="194" t="s">
        <v>357</v>
      </c>
      <c r="I272" s="194"/>
      <c r="J272" s="188" t="str">
        <f>'YARIŞMA BİLGİLERİ'!$F$21</f>
        <v>Yıldız Erkekler</v>
      </c>
      <c r="K272" s="191" t="str">
        <f t="shared" si="13"/>
        <v>İSTANBUL-Türkiye Yıldızlar Salon Şampiyonası</v>
      </c>
      <c r="L272" s="192" t="e">
        <f>#REF!</f>
        <v>#REF!</v>
      </c>
      <c r="M272" s="192" t="s">
        <v>350</v>
      </c>
    </row>
    <row r="273" spans="1:13" s="184" customFormat="1" ht="26.25" customHeight="1">
      <c r="A273" s="186">
        <v>271</v>
      </c>
      <c r="B273" s="196" t="s">
        <v>358</v>
      </c>
      <c r="C273" s="187" t="e">
        <f>#REF!</f>
        <v>#REF!</v>
      </c>
      <c r="D273" s="191" t="e">
        <f>#REF!</f>
        <v>#REF!</v>
      </c>
      <c r="E273" s="191" t="e">
        <f>#REF!</f>
        <v>#REF!</v>
      </c>
      <c r="F273" s="193" t="e">
        <f>#REF!</f>
        <v>#REF!</v>
      </c>
      <c r="G273" s="194" t="e">
        <f>#REF!</f>
        <v>#REF!</v>
      </c>
      <c r="H273" s="194" t="s">
        <v>357</v>
      </c>
      <c r="I273" s="194"/>
      <c r="J273" s="188" t="str">
        <f>'YARIŞMA BİLGİLERİ'!$F$21</f>
        <v>Yıldız Erkekler</v>
      </c>
      <c r="K273" s="191" t="str">
        <f t="shared" si="13"/>
        <v>İSTANBUL-Türkiye Yıldızlar Salon Şampiyonası</v>
      </c>
      <c r="L273" s="192" t="e">
        <f>#REF!</f>
        <v>#REF!</v>
      </c>
      <c r="M273" s="192" t="s">
        <v>350</v>
      </c>
    </row>
    <row r="274" spans="1:13" s="184" customFormat="1" ht="26.25" customHeight="1">
      <c r="A274" s="186">
        <v>272</v>
      </c>
      <c r="B274" s="196" t="s">
        <v>358</v>
      </c>
      <c r="C274" s="187" t="e">
        <f>#REF!</f>
        <v>#REF!</v>
      </c>
      <c r="D274" s="191" t="e">
        <f>#REF!</f>
        <v>#REF!</v>
      </c>
      <c r="E274" s="191" t="e">
        <f>#REF!</f>
        <v>#REF!</v>
      </c>
      <c r="F274" s="193" t="e">
        <f>#REF!</f>
        <v>#REF!</v>
      </c>
      <c r="G274" s="194" t="e">
        <f>#REF!</f>
        <v>#REF!</v>
      </c>
      <c r="H274" s="194" t="s">
        <v>357</v>
      </c>
      <c r="I274" s="194"/>
      <c r="J274" s="188" t="str">
        <f>'YARIŞMA BİLGİLERİ'!$F$21</f>
        <v>Yıldız Erkekler</v>
      </c>
      <c r="K274" s="191" t="str">
        <f t="shared" si="13"/>
        <v>İSTANBUL-Türkiye Yıldızlar Salon Şampiyonası</v>
      </c>
      <c r="L274" s="192" t="e">
        <f>#REF!</f>
        <v>#REF!</v>
      </c>
      <c r="M274" s="192" t="s">
        <v>350</v>
      </c>
    </row>
    <row r="275" spans="1:13" s="184" customFormat="1" ht="26.25" customHeight="1">
      <c r="A275" s="186">
        <v>273</v>
      </c>
      <c r="B275" s="196" t="s">
        <v>358</v>
      </c>
      <c r="C275" s="187" t="e">
        <f>#REF!</f>
        <v>#REF!</v>
      </c>
      <c r="D275" s="191" t="e">
        <f>#REF!</f>
        <v>#REF!</v>
      </c>
      <c r="E275" s="191" t="e">
        <f>#REF!</f>
        <v>#REF!</v>
      </c>
      <c r="F275" s="193" t="e">
        <f>#REF!</f>
        <v>#REF!</v>
      </c>
      <c r="G275" s="194" t="e">
        <f>#REF!</f>
        <v>#REF!</v>
      </c>
      <c r="H275" s="194" t="s">
        <v>357</v>
      </c>
      <c r="I275" s="194"/>
      <c r="J275" s="188" t="str">
        <f>'YARIŞMA BİLGİLERİ'!$F$21</f>
        <v>Yıldız Erkekler</v>
      </c>
      <c r="K275" s="191" t="str">
        <f t="shared" si="13"/>
        <v>İSTANBUL-Türkiye Yıldızlar Salon Şampiyonası</v>
      </c>
      <c r="L275" s="192" t="e">
        <f>#REF!</f>
        <v>#REF!</v>
      </c>
      <c r="M275" s="192" t="s">
        <v>350</v>
      </c>
    </row>
    <row r="276" spans="1:13" s="184" customFormat="1" ht="26.25" customHeight="1">
      <c r="A276" s="186">
        <v>274</v>
      </c>
      <c r="B276" s="196" t="s">
        <v>358</v>
      </c>
      <c r="C276" s="187" t="e">
        <f>#REF!</f>
        <v>#REF!</v>
      </c>
      <c r="D276" s="191" t="e">
        <f>#REF!</f>
        <v>#REF!</v>
      </c>
      <c r="E276" s="191" t="e">
        <f>#REF!</f>
        <v>#REF!</v>
      </c>
      <c r="F276" s="193" t="e">
        <f>#REF!</f>
        <v>#REF!</v>
      </c>
      <c r="G276" s="194" t="e">
        <f>#REF!</f>
        <v>#REF!</v>
      </c>
      <c r="H276" s="194" t="s">
        <v>357</v>
      </c>
      <c r="I276" s="194"/>
      <c r="J276" s="188" t="str">
        <f>'YARIŞMA BİLGİLERİ'!$F$21</f>
        <v>Yıldız Erkekler</v>
      </c>
      <c r="K276" s="191" t="str">
        <f t="shared" si="13"/>
        <v>İSTANBUL-Türkiye Yıldızlar Salon Şampiyonası</v>
      </c>
      <c r="L276" s="192" t="e">
        <f>#REF!</f>
        <v>#REF!</v>
      </c>
      <c r="M276" s="192" t="s">
        <v>350</v>
      </c>
    </row>
    <row r="277" spans="1:13" s="184" customFormat="1" ht="26.25" customHeight="1">
      <c r="A277" s="186">
        <v>275</v>
      </c>
      <c r="B277" s="196" t="s">
        <v>358</v>
      </c>
      <c r="C277" s="187" t="e">
        <f>#REF!</f>
        <v>#REF!</v>
      </c>
      <c r="D277" s="191" t="e">
        <f>#REF!</f>
        <v>#REF!</v>
      </c>
      <c r="E277" s="191" t="e">
        <f>#REF!</f>
        <v>#REF!</v>
      </c>
      <c r="F277" s="193" t="e">
        <f>#REF!</f>
        <v>#REF!</v>
      </c>
      <c r="G277" s="194" t="e">
        <f>#REF!</f>
        <v>#REF!</v>
      </c>
      <c r="H277" s="194" t="s">
        <v>357</v>
      </c>
      <c r="I277" s="194"/>
      <c r="J277" s="188" t="str">
        <f>'YARIŞMA BİLGİLERİ'!$F$21</f>
        <v>Yıldız Erkekler</v>
      </c>
      <c r="K277" s="191" t="str">
        <f t="shared" si="13"/>
        <v>İSTANBUL-Türkiye Yıldızlar Salon Şampiyonası</v>
      </c>
      <c r="L277" s="192" t="e">
        <f>#REF!</f>
        <v>#REF!</v>
      </c>
      <c r="M277" s="192" t="s">
        <v>350</v>
      </c>
    </row>
    <row r="278" spans="1:13" s="184" customFormat="1" ht="26.25" customHeight="1">
      <c r="A278" s="186">
        <v>276</v>
      </c>
      <c r="B278" s="196" t="s">
        <v>358</v>
      </c>
      <c r="C278" s="187" t="e">
        <f>#REF!</f>
        <v>#REF!</v>
      </c>
      <c r="D278" s="191" t="e">
        <f>#REF!</f>
        <v>#REF!</v>
      </c>
      <c r="E278" s="191" t="e">
        <f>#REF!</f>
        <v>#REF!</v>
      </c>
      <c r="F278" s="193" t="e">
        <f>#REF!</f>
        <v>#REF!</v>
      </c>
      <c r="G278" s="194" t="e">
        <f>#REF!</f>
        <v>#REF!</v>
      </c>
      <c r="H278" s="194" t="s">
        <v>357</v>
      </c>
      <c r="I278" s="194"/>
      <c r="J278" s="188" t="str">
        <f>'YARIŞMA BİLGİLERİ'!$F$21</f>
        <v>Yıldız Erkekler</v>
      </c>
      <c r="K278" s="191" t="str">
        <f aca="true" t="shared" si="14" ref="K278:K341">CONCATENATE(K$1,"-",A$1)</f>
        <v>İSTANBUL-Türkiye Yıldızlar Salon Şampiyonası</v>
      </c>
      <c r="L278" s="192" t="e">
        <f>#REF!</f>
        <v>#REF!</v>
      </c>
      <c r="M278" s="192" t="s">
        <v>350</v>
      </c>
    </row>
    <row r="279" spans="1:13" s="184" customFormat="1" ht="26.25" customHeight="1">
      <c r="A279" s="186">
        <v>277</v>
      </c>
      <c r="B279" s="196" t="s">
        <v>358</v>
      </c>
      <c r="C279" s="187" t="e">
        <f>#REF!</f>
        <v>#REF!</v>
      </c>
      <c r="D279" s="191" t="e">
        <f>#REF!</f>
        <v>#REF!</v>
      </c>
      <c r="E279" s="191" t="e">
        <f>#REF!</f>
        <v>#REF!</v>
      </c>
      <c r="F279" s="193" t="e">
        <f>#REF!</f>
        <v>#REF!</v>
      </c>
      <c r="G279" s="194" t="e">
        <f>#REF!</f>
        <v>#REF!</v>
      </c>
      <c r="H279" s="194" t="s">
        <v>357</v>
      </c>
      <c r="I279" s="194"/>
      <c r="J279" s="188" t="str">
        <f>'YARIŞMA BİLGİLERİ'!$F$21</f>
        <v>Yıldız Erkekler</v>
      </c>
      <c r="K279" s="191" t="str">
        <f t="shared" si="14"/>
        <v>İSTANBUL-Türkiye Yıldızlar Salon Şampiyonası</v>
      </c>
      <c r="L279" s="192" t="e">
        <f>#REF!</f>
        <v>#REF!</v>
      </c>
      <c r="M279" s="192" t="s">
        <v>350</v>
      </c>
    </row>
    <row r="280" spans="1:13" s="184" customFormat="1" ht="26.25" customHeight="1">
      <c r="A280" s="186">
        <v>278</v>
      </c>
      <c r="B280" s="196" t="s">
        <v>358</v>
      </c>
      <c r="C280" s="187" t="e">
        <f>#REF!</f>
        <v>#REF!</v>
      </c>
      <c r="D280" s="191" t="e">
        <f>#REF!</f>
        <v>#REF!</v>
      </c>
      <c r="E280" s="191" t="e">
        <f>#REF!</f>
        <v>#REF!</v>
      </c>
      <c r="F280" s="193" t="e">
        <f>#REF!</f>
        <v>#REF!</v>
      </c>
      <c r="G280" s="194" t="e">
        <f>#REF!</f>
        <v>#REF!</v>
      </c>
      <c r="H280" s="194" t="s">
        <v>357</v>
      </c>
      <c r="I280" s="194"/>
      <c r="J280" s="188" t="str">
        <f>'YARIŞMA BİLGİLERİ'!$F$21</f>
        <v>Yıldız Erkekler</v>
      </c>
      <c r="K280" s="191" t="str">
        <f t="shared" si="14"/>
        <v>İSTANBUL-Türkiye Yıldızlar Salon Şampiyonası</v>
      </c>
      <c r="L280" s="192" t="e">
        <f>#REF!</f>
        <v>#REF!</v>
      </c>
      <c r="M280" s="192" t="s">
        <v>350</v>
      </c>
    </row>
    <row r="281" spans="1:13" s="184" customFormat="1" ht="26.25" customHeight="1">
      <c r="A281" s="186">
        <v>279</v>
      </c>
      <c r="B281" s="196" t="s">
        <v>358</v>
      </c>
      <c r="C281" s="187" t="e">
        <f>#REF!</f>
        <v>#REF!</v>
      </c>
      <c r="D281" s="191" t="e">
        <f>#REF!</f>
        <v>#REF!</v>
      </c>
      <c r="E281" s="191" t="e">
        <f>#REF!</f>
        <v>#REF!</v>
      </c>
      <c r="F281" s="193" t="e">
        <f>#REF!</f>
        <v>#REF!</v>
      </c>
      <c r="G281" s="194" t="e">
        <f>#REF!</f>
        <v>#REF!</v>
      </c>
      <c r="H281" s="194" t="s">
        <v>357</v>
      </c>
      <c r="I281" s="194"/>
      <c r="J281" s="188" t="str">
        <f>'YARIŞMA BİLGİLERİ'!$F$21</f>
        <v>Yıldız Erkekler</v>
      </c>
      <c r="K281" s="191" t="str">
        <f t="shared" si="14"/>
        <v>İSTANBUL-Türkiye Yıldızlar Salon Şampiyonası</v>
      </c>
      <c r="L281" s="192" t="e">
        <f>#REF!</f>
        <v>#REF!</v>
      </c>
      <c r="M281" s="192" t="s">
        <v>350</v>
      </c>
    </row>
    <row r="282" spans="1:13" s="184" customFormat="1" ht="26.25" customHeight="1">
      <c r="A282" s="186">
        <v>280</v>
      </c>
      <c r="B282" s="196" t="s">
        <v>358</v>
      </c>
      <c r="C282" s="187" t="e">
        <f>#REF!</f>
        <v>#REF!</v>
      </c>
      <c r="D282" s="191" t="e">
        <f>#REF!</f>
        <v>#REF!</v>
      </c>
      <c r="E282" s="191" t="e">
        <f>#REF!</f>
        <v>#REF!</v>
      </c>
      <c r="F282" s="193" t="e">
        <f>#REF!</f>
        <v>#REF!</v>
      </c>
      <c r="G282" s="194" t="e">
        <f>#REF!</f>
        <v>#REF!</v>
      </c>
      <c r="H282" s="194" t="s">
        <v>357</v>
      </c>
      <c r="I282" s="194"/>
      <c r="J282" s="188" t="str">
        <f>'YARIŞMA BİLGİLERİ'!$F$21</f>
        <v>Yıldız Erkekler</v>
      </c>
      <c r="K282" s="191" t="str">
        <f t="shared" si="14"/>
        <v>İSTANBUL-Türkiye Yıldızlar Salon Şampiyonası</v>
      </c>
      <c r="L282" s="192" t="e">
        <f>#REF!</f>
        <v>#REF!</v>
      </c>
      <c r="M282" s="192" t="s">
        <v>350</v>
      </c>
    </row>
    <row r="283" spans="1:13" s="184" customFormat="1" ht="26.25" customHeight="1">
      <c r="A283" s="186">
        <v>281</v>
      </c>
      <c r="B283" s="196" t="s">
        <v>358</v>
      </c>
      <c r="C283" s="187" t="e">
        <f>#REF!</f>
        <v>#REF!</v>
      </c>
      <c r="D283" s="191" t="e">
        <f>#REF!</f>
        <v>#REF!</v>
      </c>
      <c r="E283" s="191" t="e">
        <f>#REF!</f>
        <v>#REF!</v>
      </c>
      <c r="F283" s="193" t="e">
        <f>#REF!</f>
        <v>#REF!</v>
      </c>
      <c r="G283" s="194" t="e">
        <f>#REF!</f>
        <v>#REF!</v>
      </c>
      <c r="H283" s="194" t="s">
        <v>357</v>
      </c>
      <c r="I283" s="194"/>
      <c r="J283" s="188" t="str">
        <f>'YARIŞMA BİLGİLERİ'!$F$21</f>
        <v>Yıldız Erkekler</v>
      </c>
      <c r="K283" s="191" t="str">
        <f t="shared" si="14"/>
        <v>İSTANBUL-Türkiye Yıldızlar Salon Şampiyonası</v>
      </c>
      <c r="L283" s="192" t="e">
        <f>#REF!</f>
        <v>#REF!</v>
      </c>
      <c r="M283" s="192" t="s">
        <v>350</v>
      </c>
    </row>
    <row r="284" spans="1:13" s="184" customFormat="1" ht="26.25" customHeight="1">
      <c r="A284" s="186">
        <v>282</v>
      </c>
      <c r="B284" s="196" t="s">
        <v>358</v>
      </c>
      <c r="C284" s="187" t="e">
        <f>#REF!</f>
        <v>#REF!</v>
      </c>
      <c r="D284" s="191" t="e">
        <f>#REF!</f>
        <v>#REF!</v>
      </c>
      <c r="E284" s="191" t="e">
        <f>#REF!</f>
        <v>#REF!</v>
      </c>
      <c r="F284" s="193" t="e">
        <f>#REF!</f>
        <v>#REF!</v>
      </c>
      <c r="G284" s="194" t="e">
        <f>#REF!</f>
        <v>#REF!</v>
      </c>
      <c r="H284" s="194" t="s">
        <v>357</v>
      </c>
      <c r="I284" s="194"/>
      <c r="J284" s="188" t="str">
        <f>'YARIŞMA BİLGİLERİ'!$F$21</f>
        <v>Yıldız Erkekler</v>
      </c>
      <c r="K284" s="191" t="str">
        <f t="shared" si="14"/>
        <v>İSTANBUL-Türkiye Yıldızlar Salon Şampiyonası</v>
      </c>
      <c r="L284" s="192" t="e">
        <f>#REF!</f>
        <v>#REF!</v>
      </c>
      <c r="M284" s="192" t="s">
        <v>350</v>
      </c>
    </row>
    <row r="285" spans="1:13" s="184" customFormat="1" ht="26.25" customHeight="1">
      <c r="A285" s="186">
        <v>283</v>
      </c>
      <c r="B285" s="196" t="s">
        <v>358</v>
      </c>
      <c r="C285" s="187" t="e">
        <f>#REF!</f>
        <v>#REF!</v>
      </c>
      <c r="D285" s="191" t="e">
        <f>#REF!</f>
        <v>#REF!</v>
      </c>
      <c r="E285" s="191" t="e">
        <f>#REF!</f>
        <v>#REF!</v>
      </c>
      <c r="F285" s="193" t="e">
        <f>#REF!</f>
        <v>#REF!</v>
      </c>
      <c r="G285" s="194" t="e">
        <f>#REF!</f>
        <v>#REF!</v>
      </c>
      <c r="H285" s="194" t="s">
        <v>357</v>
      </c>
      <c r="I285" s="194"/>
      <c r="J285" s="188" t="str">
        <f>'YARIŞMA BİLGİLERİ'!$F$21</f>
        <v>Yıldız Erkekler</v>
      </c>
      <c r="K285" s="191" t="str">
        <f t="shared" si="14"/>
        <v>İSTANBUL-Türkiye Yıldızlar Salon Şampiyonası</v>
      </c>
      <c r="L285" s="192" t="e">
        <f>#REF!</f>
        <v>#REF!</v>
      </c>
      <c r="M285" s="192" t="s">
        <v>350</v>
      </c>
    </row>
    <row r="286" spans="1:13" s="184" customFormat="1" ht="26.25" customHeight="1">
      <c r="A286" s="186">
        <v>284</v>
      </c>
      <c r="B286" s="196" t="s">
        <v>358</v>
      </c>
      <c r="C286" s="187" t="e">
        <f>#REF!</f>
        <v>#REF!</v>
      </c>
      <c r="D286" s="191" t="e">
        <f>#REF!</f>
        <v>#REF!</v>
      </c>
      <c r="E286" s="191" t="e">
        <f>#REF!</f>
        <v>#REF!</v>
      </c>
      <c r="F286" s="193" t="e">
        <f>#REF!</f>
        <v>#REF!</v>
      </c>
      <c r="G286" s="194" t="e">
        <f>#REF!</f>
        <v>#REF!</v>
      </c>
      <c r="H286" s="194" t="s">
        <v>357</v>
      </c>
      <c r="I286" s="194"/>
      <c r="J286" s="188" t="str">
        <f>'YARIŞMA BİLGİLERİ'!$F$21</f>
        <v>Yıldız Erkekler</v>
      </c>
      <c r="K286" s="191" t="str">
        <f t="shared" si="14"/>
        <v>İSTANBUL-Türkiye Yıldızlar Salon Şampiyonası</v>
      </c>
      <c r="L286" s="192" t="e">
        <f>#REF!</f>
        <v>#REF!</v>
      </c>
      <c r="M286" s="192" t="s">
        <v>350</v>
      </c>
    </row>
    <row r="287" spans="1:13" s="184" customFormat="1" ht="26.25" customHeight="1">
      <c r="A287" s="186">
        <v>285</v>
      </c>
      <c r="B287" s="196" t="s">
        <v>358</v>
      </c>
      <c r="C287" s="187" t="e">
        <f>#REF!</f>
        <v>#REF!</v>
      </c>
      <c r="D287" s="191" t="e">
        <f>#REF!</f>
        <v>#REF!</v>
      </c>
      <c r="E287" s="191" t="e">
        <f>#REF!</f>
        <v>#REF!</v>
      </c>
      <c r="F287" s="193" t="e">
        <f>#REF!</f>
        <v>#REF!</v>
      </c>
      <c r="G287" s="194" t="e">
        <f>#REF!</f>
        <v>#REF!</v>
      </c>
      <c r="H287" s="194" t="s">
        <v>357</v>
      </c>
      <c r="I287" s="194"/>
      <c r="J287" s="188" t="str">
        <f>'YARIŞMA BİLGİLERİ'!$F$21</f>
        <v>Yıldız Erkekler</v>
      </c>
      <c r="K287" s="191" t="str">
        <f t="shared" si="14"/>
        <v>İSTANBUL-Türkiye Yıldızlar Salon Şampiyonası</v>
      </c>
      <c r="L287" s="192" t="e">
        <f>#REF!</f>
        <v>#REF!</v>
      </c>
      <c r="M287" s="192" t="s">
        <v>350</v>
      </c>
    </row>
    <row r="288" spans="1:13" s="184" customFormat="1" ht="26.25" customHeight="1">
      <c r="A288" s="186">
        <v>286</v>
      </c>
      <c r="B288" s="196" t="s">
        <v>358</v>
      </c>
      <c r="C288" s="187" t="e">
        <f>#REF!</f>
        <v>#REF!</v>
      </c>
      <c r="D288" s="191" t="e">
        <f>#REF!</f>
        <v>#REF!</v>
      </c>
      <c r="E288" s="191" t="e">
        <f>#REF!</f>
        <v>#REF!</v>
      </c>
      <c r="F288" s="193" t="e">
        <f>#REF!</f>
        <v>#REF!</v>
      </c>
      <c r="G288" s="194" t="e">
        <f>#REF!</f>
        <v>#REF!</v>
      </c>
      <c r="H288" s="194" t="s">
        <v>357</v>
      </c>
      <c r="I288" s="194"/>
      <c r="J288" s="188" t="str">
        <f>'YARIŞMA BİLGİLERİ'!$F$21</f>
        <v>Yıldız Erkekler</v>
      </c>
      <c r="K288" s="191" t="str">
        <f t="shared" si="14"/>
        <v>İSTANBUL-Türkiye Yıldızlar Salon Şampiyonası</v>
      </c>
      <c r="L288" s="192" t="e">
        <f>#REF!</f>
        <v>#REF!</v>
      </c>
      <c r="M288" s="192" t="s">
        <v>350</v>
      </c>
    </row>
    <row r="289" spans="1:13" s="184" customFormat="1" ht="26.25" customHeight="1">
      <c r="A289" s="186">
        <v>287</v>
      </c>
      <c r="B289" s="196" t="s">
        <v>358</v>
      </c>
      <c r="C289" s="187" t="e">
        <f>#REF!</f>
        <v>#REF!</v>
      </c>
      <c r="D289" s="191" t="e">
        <f>#REF!</f>
        <v>#REF!</v>
      </c>
      <c r="E289" s="191" t="e">
        <f>#REF!</f>
        <v>#REF!</v>
      </c>
      <c r="F289" s="193" t="e">
        <f>#REF!</f>
        <v>#REF!</v>
      </c>
      <c r="G289" s="194" t="e">
        <f>#REF!</f>
        <v>#REF!</v>
      </c>
      <c r="H289" s="194" t="s">
        <v>357</v>
      </c>
      <c r="I289" s="194"/>
      <c r="J289" s="188" t="str">
        <f>'YARIŞMA BİLGİLERİ'!$F$21</f>
        <v>Yıldız Erkekler</v>
      </c>
      <c r="K289" s="191" t="str">
        <f t="shared" si="14"/>
        <v>İSTANBUL-Türkiye Yıldızlar Salon Şampiyonası</v>
      </c>
      <c r="L289" s="192" t="e">
        <f>#REF!</f>
        <v>#REF!</v>
      </c>
      <c r="M289" s="192" t="s">
        <v>350</v>
      </c>
    </row>
    <row r="290" spans="1:13" s="184" customFormat="1" ht="26.25" customHeight="1">
      <c r="A290" s="186">
        <v>288</v>
      </c>
      <c r="B290" s="196" t="s">
        <v>358</v>
      </c>
      <c r="C290" s="187" t="e">
        <f>#REF!</f>
        <v>#REF!</v>
      </c>
      <c r="D290" s="191" t="e">
        <f>#REF!</f>
        <v>#REF!</v>
      </c>
      <c r="E290" s="191" t="e">
        <f>#REF!</f>
        <v>#REF!</v>
      </c>
      <c r="F290" s="193" t="e">
        <f>#REF!</f>
        <v>#REF!</v>
      </c>
      <c r="G290" s="194" t="e">
        <f>#REF!</f>
        <v>#REF!</v>
      </c>
      <c r="H290" s="194" t="s">
        <v>357</v>
      </c>
      <c r="I290" s="194"/>
      <c r="J290" s="188" t="str">
        <f>'YARIŞMA BİLGİLERİ'!$F$21</f>
        <v>Yıldız Erkekler</v>
      </c>
      <c r="K290" s="191" t="str">
        <f t="shared" si="14"/>
        <v>İSTANBUL-Türkiye Yıldızlar Salon Şampiyonası</v>
      </c>
      <c r="L290" s="192" t="e">
        <f>#REF!</f>
        <v>#REF!</v>
      </c>
      <c r="M290" s="192" t="s">
        <v>350</v>
      </c>
    </row>
    <row r="291" spans="1:13" s="184" customFormat="1" ht="26.25" customHeight="1">
      <c r="A291" s="186">
        <v>289</v>
      </c>
      <c r="B291" s="196" t="s">
        <v>358</v>
      </c>
      <c r="C291" s="187" t="e">
        <f>#REF!</f>
        <v>#REF!</v>
      </c>
      <c r="D291" s="191" t="e">
        <f>#REF!</f>
        <v>#REF!</v>
      </c>
      <c r="E291" s="191" t="e">
        <f>#REF!</f>
        <v>#REF!</v>
      </c>
      <c r="F291" s="193" t="e">
        <f>#REF!</f>
        <v>#REF!</v>
      </c>
      <c r="G291" s="194" t="e">
        <f>#REF!</f>
        <v>#REF!</v>
      </c>
      <c r="H291" s="194" t="s">
        <v>357</v>
      </c>
      <c r="I291" s="194"/>
      <c r="J291" s="188" t="str">
        <f>'YARIŞMA BİLGİLERİ'!$F$21</f>
        <v>Yıldız Erkekler</v>
      </c>
      <c r="K291" s="191" t="str">
        <f t="shared" si="14"/>
        <v>İSTANBUL-Türkiye Yıldızlar Salon Şampiyonası</v>
      </c>
      <c r="L291" s="192" t="e">
        <f>#REF!</f>
        <v>#REF!</v>
      </c>
      <c r="M291" s="192" t="s">
        <v>350</v>
      </c>
    </row>
    <row r="292" spans="1:13" s="184" customFormat="1" ht="26.25" customHeight="1">
      <c r="A292" s="186">
        <v>290</v>
      </c>
      <c r="B292" s="196" t="s">
        <v>358</v>
      </c>
      <c r="C292" s="187" t="e">
        <f>#REF!</f>
        <v>#REF!</v>
      </c>
      <c r="D292" s="191" t="e">
        <f>#REF!</f>
        <v>#REF!</v>
      </c>
      <c r="E292" s="191" t="e">
        <f>#REF!</f>
        <v>#REF!</v>
      </c>
      <c r="F292" s="193" t="e">
        <f>#REF!</f>
        <v>#REF!</v>
      </c>
      <c r="G292" s="194" t="e">
        <f>#REF!</f>
        <v>#REF!</v>
      </c>
      <c r="H292" s="194" t="s">
        <v>357</v>
      </c>
      <c r="I292" s="194"/>
      <c r="J292" s="188" t="str">
        <f>'YARIŞMA BİLGİLERİ'!$F$21</f>
        <v>Yıldız Erkekler</v>
      </c>
      <c r="K292" s="191" t="str">
        <f t="shared" si="14"/>
        <v>İSTANBUL-Türkiye Yıldızlar Salon Şampiyonası</v>
      </c>
      <c r="L292" s="192" t="e">
        <f>#REF!</f>
        <v>#REF!</v>
      </c>
      <c r="M292" s="192" t="s">
        <v>350</v>
      </c>
    </row>
    <row r="293" spans="1:13" s="184" customFormat="1" ht="26.25" customHeight="1">
      <c r="A293" s="186">
        <v>291</v>
      </c>
      <c r="B293" s="196" t="s">
        <v>358</v>
      </c>
      <c r="C293" s="187" t="e">
        <f>#REF!</f>
        <v>#REF!</v>
      </c>
      <c r="D293" s="191" t="e">
        <f>#REF!</f>
        <v>#REF!</v>
      </c>
      <c r="E293" s="191" t="e">
        <f>#REF!</f>
        <v>#REF!</v>
      </c>
      <c r="F293" s="193" t="e">
        <f>#REF!</f>
        <v>#REF!</v>
      </c>
      <c r="G293" s="194" t="e">
        <f>#REF!</f>
        <v>#REF!</v>
      </c>
      <c r="H293" s="194" t="s">
        <v>357</v>
      </c>
      <c r="I293" s="194"/>
      <c r="J293" s="188" t="str">
        <f>'YARIŞMA BİLGİLERİ'!$F$21</f>
        <v>Yıldız Erkekler</v>
      </c>
      <c r="K293" s="191" t="str">
        <f t="shared" si="14"/>
        <v>İSTANBUL-Türkiye Yıldızlar Salon Şampiyonası</v>
      </c>
      <c r="L293" s="192" t="e">
        <f>#REF!</f>
        <v>#REF!</v>
      </c>
      <c r="M293" s="192" t="s">
        <v>350</v>
      </c>
    </row>
    <row r="294" spans="1:13" s="184" customFormat="1" ht="26.25" customHeight="1">
      <c r="A294" s="186">
        <v>292</v>
      </c>
      <c r="B294" s="196" t="s">
        <v>358</v>
      </c>
      <c r="C294" s="187" t="e">
        <f>#REF!</f>
        <v>#REF!</v>
      </c>
      <c r="D294" s="191" t="e">
        <f>#REF!</f>
        <v>#REF!</v>
      </c>
      <c r="E294" s="191" t="e">
        <f>#REF!</f>
        <v>#REF!</v>
      </c>
      <c r="F294" s="193" t="e">
        <f>#REF!</f>
        <v>#REF!</v>
      </c>
      <c r="G294" s="194" t="e">
        <f>#REF!</f>
        <v>#REF!</v>
      </c>
      <c r="H294" s="194" t="s">
        <v>357</v>
      </c>
      <c r="I294" s="194"/>
      <c r="J294" s="188" t="str">
        <f>'YARIŞMA BİLGİLERİ'!$F$21</f>
        <v>Yıldız Erkekler</v>
      </c>
      <c r="K294" s="191" t="str">
        <f t="shared" si="14"/>
        <v>İSTANBUL-Türkiye Yıldızlar Salon Şampiyonası</v>
      </c>
      <c r="L294" s="192" t="e">
        <f>#REF!</f>
        <v>#REF!</v>
      </c>
      <c r="M294" s="192" t="s">
        <v>350</v>
      </c>
    </row>
    <row r="295" spans="1:13" s="184" customFormat="1" ht="26.25" customHeight="1">
      <c r="A295" s="186">
        <v>293</v>
      </c>
      <c r="B295" s="196" t="s">
        <v>358</v>
      </c>
      <c r="C295" s="187" t="e">
        <f>#REF!</f>
        <v>#REF!</v>
      </c>
      <c r="D295" s="191" t="e">
        <f>#REF!</f>
        <v>#REF!</v>
      </c>
      <c r="E295" s="191" t="e">
        <f>#REF!</f>
        <v>#REF!</v>
      </c>
      <c r="F295" s="193" t="e">
        <f>#REF!</f>
        <v>#REF!</v>
      </c>
      <c r="G295" s="194" t="e">
        <f>#REF!</f>
        <v>#REF!</v>
      </c>
      <c r="H295" s="194" t="s">
        <v>357</v>
      </c>
      <c r="I295" s="194"/>
      <c r="J295" s="188" t="str">
        <f>'YARIŞMA BİLGİLERİ'!$F$21</f>
        <v>Yıldız Erkekler</v>
      </c>
      <c r="K295" s="191" t="str">
        <f t="shared" si="14"/>
        <v>İSTANBUL-Türkiye Yıldızlar Salon Şampiyonası</v>
      </c>
      <c r="L295" s="192" t="e">
        <f>#REF!</f>
        <v>#REF!</v>
      </c>
      <c r="M295" s="192" t="s">
        <v>350</v>
      </c>
    </row>
    <row r="296" spans="1:13" s="184" customFormat="1" ht="26.25" customHeight="1">
      <c r="A296" s="186">
        <v>294</v>
      </c>
      <c r="B296" s="196" t="s">
        <v>358</v>
      </c>
      <c r="C296" s="187" t="e">
        <f>#REF!</f>
        <v>#REF!</v>
      </c>
      <c r="D296" s="191" t="e">
        <f>#REF!</f>
        <v>#REF!</v>
      </c>
      <c r="E296" s="191" t="e">
        <f>#REF!</f>
        <v>#REF!</v>
      </c>
      <c r="F296" s="193" t="e">
        <f>#REF!</f>
        <v>#REF!</v>
      </c>
      <c r="G296" s="194" t="e">
        <f>#REF!</f>
        <v>#REF!</v>
      </c>
      <c r="H296" s="194" t="s">
        <v>357</v>
      </c>
      <c r="I296" s="194"/>
      <c r="J296" s="188" t="str">
        <f>'YARIŞMA BİLGİLERİ'!$F$21</f>
        <v>Yıldız Erkekler</v>
      </c>
      <c r="K296" s="191" t="str">
        <f t="shared" si="14"/>
        <v>İSTANBUL-Türkiye Yıldızlar Salon Şampiyonası</v>
      </c>
      <c r="L296" s="192" t="e">
        <f>#REF!</f>
        <v>#REF!</v>
      </c>
      <c r="M296" s="192" t="s">
        <v>350</v>
      </c>
    </row>
    <row r="297" spans="1:13" s="184" customFormat="1" ht="26.25" customHeight="1">
      <c r="A297" s="186">
        <v>295</v>
      </c>
      <c r="B297" s="196" t="s">
        <v>358</v>
      </c>
      <c r="C297" s="187" t="e">
        <f>#REF!</f>
        <v>#REF!</v>
      </c>
      <c r="D297" s="191" t="e">
        <f>#REF!</f>
        <v>#REF!</v>
      </c>
      <c r="E297" s="191" t="e">
        <f>#REF!</f>
        <v>#REF!</v>
      </c>
      <c r="F297" s="193" t="e">
        <f>#REF!</f>
        <v>#REF!</v>
      </c>
      <c r="G297" s="194" t="e">
        <f>#REF!</f>
        <v>#REF!</v>
      </c>
      <c r="H297" s="194" t="s">
        <v>357</v>
      </c>
      <c r="I297" s="194"/>
      <c r="J297" s="188" t="str">
        <f>'YARIŞMA BİLGİLERİ'!$F$21</f>
        <v>Yıldız Erkekler</v>
      </c>
      <c r="K297" s="191" t="str">
        <f t="shared" si="14"/>
        <v>İSTANBUL-Türkiye Yıldızlar Salon Şampiyonası</v>
      </c>
      <c r="L297" s="192" t="e">
        <f>#REF!</f>
        <v>#REF!</v>
      </c>
      <c r="M297" s="192" t="s">
        <v>350</v>
      </c>
    </row>
    <row r="298" spans="1:13" s="184" customFormat="1" ht="26.25" customHeight="1">
      <c r="A298" s="186">
        <v>296</v>
      </c>
      <c r="B298" s="196" t="s">
        <v>358</v>
      </c>
      <c r="C298" s="187" t="e">
        <f>#REF!</f>
        <v>#REF!</v>
      </c>
      <c r="D298" s="191" t="e">
        <f>#REF!</f>
        <v>#REF!</v>
      </c>
      <c r="E298" s="191" t="e">
        <f>#REF!</f>
        <v>#REF!</v>
      </c>
      <c r="F298" s="193" t="e">
        <f>#REF!</f>
        <v>#REF!</v>
      </c>
      <c r="G298" s="194" t="e">
        <f>#REF!</f>
        <v>#REF!</v>
      </c>
      <c r="H298" s="194" t="s">
        <v>357</v>
      </c>
      <c r="I298" s="194"/>
      <c r="J298" s="188" t="str">
        <f>'YARIŞMA BİLGİLERİ'!$F$21</f>
        <v>Yıldız Erkekler</v>
      </c>
      <c r="K298" s="191" t="str">
        <f t="shared" si="14"/>
        <v>İSTANBUL-Türkiye Yıldızlar Salon Şampiyonası</v>
      </c>
      <c r="L298" s="192" t="e">
        <f>#REF!</f>
        <v>#REF!</v>
      </c>
      <c r="M298" s="192" t="s">
        <v>350</v>
      </c>
    </row>
    <row r="299" spans="1:13" s="184" customFormat="1" ht="26.25" customHeight="1">
      <c r="A299" s="186">
        <v>297</v>
      </c>
      <c r="B299" s="196" t="s">
        <v>358</v>
      </c>
      <c r="C299" s="187" t="e">
        <f>#REF!</f>
        <v>#REF!</v>
      </c>
      <c r="D299" s="191" t="e">
        <f>#REF!</f>
        <v>#REF!</v>
      </c>
      <c r="E299" s="191" t="e">
        <f>#REF!</f>
        <v>#REF!</v>
      </c>
      <c r="F299" s="193" t="e">
        <f>#REF!</f>
        <v>#REF!</v>
      </c>
      <c r="G299" s="194" t="e">
        <f>#REF!</f>
        <v>#REF!</v>
      </c>
      <c r="H299" s="194" t="s">
        <v>357</v>
      </c>
      <c r="I299" s="194"/>
      <c r="J299" s="188" t="str">
        <f>'YARIŞMA BİLGİLERİ'!$F$21</f>
        <v>Yıldız Erkekler</v>
      </c>
      <c r="K299" s="191" t="str">
        <f t="shared" si="14"/>
        <v>İSTANBUL-Türkiye Yıldızlar Salon Şampiyonası</v>
      </c>
      <c r="L299" s="192" t="e">
        <f>#REF!</f>
        <v>#REF!</v>
      </c>
      <c r="M299" s="192" t="s">
        <v>350</v>
      </c>
    </row>
    <row r="300" spans="1:13" s="184" customFormat="1" ht="26.25" customHeight="1">
      <c r="A300" s="186">
        <v>298</v>
      </c>
      <c r="B300" s="196" t="s">
        <v>358</v>
      </c>
      <c r="C300" s="187" t="e">
        <f>#REF!</f>
        <v>#REF!</v>
      </c>
      <c r="D300" s="191" t="e">
        <f>#REF!</f>
        <v>#REF!</v>
      </c>
      <c r="E300" s="191" t="e">
        <f>#REF!</f>
        <v>#REF!</v>
      </c>
      <c r="F300" s="193" t="e">
        <f>#REF!</f>
        <v>#REF!</v>
      </c>
      <c r="G300" s="194" t="e">
        <f>#REF!</f>
        <v>#REF!</v>
      </c>
      <c r="H300" s="194" t="s">
        <v>357</v>
      </c>
      <c r="I300" s="194"/>
      <c r="J300" s="188" t="str">
        <f>'YARIŞMA BİLGİLERİ'!$F$21</f>
        <v>Yıldız Erkekler</v>
      </c>
      <c r="K300" s="191" t="str">
        <f t="shared" si="14"/>
        <v>İSTANBUL-Türkiye Yıldızlar Salon Şampiyonası</v>
      </c>
      <c r="L300" s="192" t="e">
        <f>#REF!</f>
        <v>#REF!</v>
      </c>
      <c r="M300" s="192" t="s">
        <v>350</v>
      </c>
    </row>
    <row r="301" spans="1:13" s="184" customFormat="1" ht="26.25" customHeight="1">
      <c r="A301" s="186">
        <v>299</v>
      </c>
      <c r="B301" s="196" t="s">
        <v>358</v>
      </c>
      <c r="C301" s="187" t="e">
        <f>#REF!</f>
        <v>#REF!</v>
      </c>
      <c r="D301" s="191" t="e">
        <f>#REF!</f>
        <v>#REF!</v>
      </c>
      <c r="E301" s="191" t="e">
        <f>#REF!</f>
        <v>#REF!</v>
      </c>
      <c r="F301" s="193" t="e">
        <f>#REF!</f>
        <v>#REF!</v>
      </c>
      <c r="G301" s="194" t="e">
        <f>#REF!</f>
        <v>#REF!</v>
      </c>
      <c r="H301" s="194" t="s">
        <v>357</v>
      </c>
      <c r="I301" s="194"/>
      <c r="J301" s="188" t="str">
        <f>'YARIŞMA BİLGİLERİ'!$F$21</f>
        <v>Yıldız Erkekler</v>
      </c>
      <c r="K301" s="191" t="str">
        <f t="shared" si="14"/>
        <v>İSTANBUL-Türkiye Yıldızlar Salon Şampiyonası</v>
      </c>
      <c r="L301" s="192" t="e">
        <f>#REF!</f>
        <v>#REF!</v>
      </c>
      <c r="M301" s="192" t="s">
        <v>350</v>
      </c>
    </row>
    <row r="302" spans="1:13" s="184" customFormat="1" ht="26.25" customHeight="1">
      <c r="A302" s="186">
        <v>300</v>
      </c>
      <c r="B302" s="196" t="s">
        <v>358</v>
      </c>
      <c r="C302" s="187" t="e">
        <f>#REF!</f>
        <v>#REF!</v>
      </c>
      <c r="D302" s="191" t="e">
        <f>#REF!</f>
        <v>#REF!</v>
      </c>
      <c r="E302" s="191" t="e">
        <f>#REF!</f>
        <v>#REF!</v>
      </c>
      <c r="F302" s="193" t="e">
        <f>#REF!</f>
        <v>#REF!</v>
      </c>
      <c r="G302" s="194" t="e">
        <f>#REF!</f>
        <v>#REF!</v>
      </c>
      <c r="H302" s="194" t="s">
        <v>357</v>
      </c>
      <c r="I302" s="194"/>
      <c r="J302" s="188" t="str">
        <f>'YARIŞMA BİLGİLERİ'!$F$21</f>
        <v>Yıldız Erkekler</v>
      </c>
      <c r="K302" s="191" t="str">
        <f t="shared" si="14"/>
        <v>İSTANBUL-Türkiye Yıldızlar Salon Şampiyonası</v>
      </c>
      <c r="L302" s="192" t="e">
        <f>#REF!</f>
        <v>#REF!</v>
      </c>
      <c r="M302" s="192" t="s">
        <v>350</v>
      </c>
    </row>
    <row r="303" spans="1:13" s="184" customFormat="1" ht="26.25" customHeight="1">
      <c r="A303" s="186">
        <v>301</v>
      </c>
      <c r="B303" s="196" t="s">
        <v>358</v>
      </c>
      <c r="C303" s="187" t="e">
        <f>#REF!</f>
        <v>#REF!</v>
      </c>
      <c r="D303" s="191" t="e">
        <f>#REF!</f>
        <v>#REF!</v>
      </c>
      <c r="E303" s="191" t="e">
        <f>#REF!</f>
        <v>#REF!</v>
      </c>
      <c r="F303" s="193" t="e">
        <f>#REF!</f>
        <v>#REF!</v>
      </c>
      <c r="G303" s="194" t="e">
        <f>#REF!</f>
        <v>#REF!</v>
      </c>
      <c r="H303" s="194" t="s">
        <v>357</v>
      </c>
      <c r="I303" s="194"/>
      <c r="J303" s="188" t="str">
        <f>'YARIŞMA BİLGİLERİ'!$F$21</f>
        <v>Yıldız Erkekler</v>
      </c>
      <c r="K303" s="191" t="str">
        <f t="shared" si="14"/>
        <v>İSTANBUL-Türkiye Yıldızlar Salon Şampiyonası</v>
      </c>
      <c r="L303" s="192" t="e">
        <f>#REF!</f>
        <v>#REF!</v>
      </c>
      <c r="M303" s="192" t="s">
        <v>350</v>
      </c>
    </row>
    <row r="304" spans="1:13" s="184" customFormat="1" ht="26.25" customHeight="1">
      <c r="A304" s="186">
        <v>302</v>
      </c>
      <c r="B304" s="196" t="s">
        <v>358</v>
      </c>
      <c r="C304" s="187" t="e">
        <f>#REF!</f>
        <v>#REF!</v>
      </c>
      <c r="D304" s="191" t="e">
        <f>#REF!</f>
        <v>#REF!</v>
      </c>
      <c r="E304" s="191" t="e">
        <f>#REF!</f>
        <v>#REF!</v>
      </c>
      <c r="F304" s="193" t="e">
        <f>#REF!</f>
        <v>#REF!</v>
      </c>
      <c r="G304" s="194" t="e">
        <f>#REF!</f>
        <v>#REF!</v>
      </c>
      <c r="H304" s="194" t="s">
        <v>357</v>
      </c>
      <c r="I304" s="194"/>
      <c r="J304" s="188" t="str">
        <f>'YARIŞMA BİLGİLERİ'!$F$21</f>
        <v>Yıldız Erkekler</v>
      </c>
      <c r="K304" s="191" t="str">
        <f t="shared" si="14"/>
        <v>İSTANBUL-Türkiye Yıldızlar Salon Şampiyonası</v>
      </c>
      <c r="L304" s="192" t="e">
        <f>#REF!</f>
        <v>#REF!</v>
      </c>
      <c r="M304" s="192" t="s">
        <v>350</v>
      </c>
    </row>
    <row r="305" spans="1:13" s="184" customFormat="1" ht="26.25" customHeight="1">
      <c r="A305" s="186">
        <v>303</v>
      </c>
      <c r="B305" s="196" t="s">
        <v>358</v>
      </c>
      <c r="C305" s="187" t="e">
        <f>#REF!</f>
        <v>#REF!</v>
      </c>
      <c r="D305" s="191" t="e">
        <f>#REF!</f>
        <v>#REF!</v>
      </c>
      <c r="E305" s="191" t="e">
        <f>#REF!</f>
        <v>#REF!</v>
      </c>
      <c r="F305" s="193" t="e">
        <f>#REF!</f>
        <v>#REF!</v>
      </c>
      <c r="G305" s="194" t="e">
        <f>#REF!</f>
        <v>#REF!</v>
      </c>
      <c r="H305" s="194" t="s">
        <v>357</v>
      </c>
      <c r="I305" s="194"/>
      <c r="J305" s="188" t="str">
        <f>'YARIŞMA BİLGİLERİ'!$F$21</f>
        <v>Yıldız Erkekler</v>
      </c>
      <c r="K305" s="191" t="str">
        <f t="shared" si="14"/>
        <v>İSTANBUL-Türkiye Yıldızlar Salon Şampiyonası</v>
      </c>
      <c r="L305" s="192" t="e">
        <f>#REF!</f>
        <v>#REF!</v>
      </c>
      <c r="M305" s="192" t="s">
        <v>350</v>
      </c>
    </row>
    <row r="306" spans="1:13" s="184" customFormat="1" ht="26.25" customHeight="1">
      <c r="A306" s="186">
        <v>304</v>
      </c>
      <c r="B306" s="196" t="s">
        <v>358</v>
      </c>
      <c r="C306" s="187" t="e">
        <f>#REF!</f>
        <v>#REF!</v>
      </c>
      <c r="D306" s="191" t="e">
        <f>#REF!</f>
        <v>#REF!</v>
      </c>
      <c r="E306" s="191" t="e">
        <f>#REF!</f>
        <v>#REF!</v>
      </c>
      <c r="F306" s="193" t="e">
        <f>#REF!</f>
        <v>#REF!</v>
      </c>
      <c r="G306" s="194" t="e">
        <f>#REF!</f>
        <v>#REF!</v>
      </c>
      <c r="H306" s="194" t="s">
        <v>357</v>
      </c>
      <c r="I306" s="194"/>
      <c r="J306" s="188" t="str">
        <f>'YARIŞMA BİLGİLERİ'!$F$21</f>
        <v>Yıldız Erkekler</v>
      </c>
      <c r="K306" s="191" t="str">
        <f t="shared" si="14"/>
        <v>İSTANBUL-Türkiye Yıldızlar Salon Şampiyonası</v>
      </c>
      <c r="L306" s="192" t="e">
        <f>#REF!</f>
        <v>#REF!</v>
      </c>
      <c r="M306" s="192" t="s">
        <v>350</v>
      </c>
    </row>
    <row r="307" spans="1:13" s="184" customFormat="1" ht="26.25" customHeight="1">
      <c r="A307" s="186">
        <v>305</v>
      </c>
      <c r="B307" s="196" t="s">
        <v>358</v>
      </c>
      <c r="C307" s="187" t="e">
        <f>#REF!</f>
        <v>#REF!</v>
      </c>
      <c r="D307" s="191" t="e">
        <f>#REF!</f>
        <v>#REF!</v>
      </c>
      <c r="E307" s="191" t="e">
        <f>#REF!</f>
        <v>#REF!</v>
      </c>
      <c r="F307" s="193" t="e">
        <f>#REF!</f>
        <v>#REF!</v>
      </c>
      <c r="G307" s="194" t="e">
        <f>#REF!</f>
        <v>#REF!</v>
      </c>
      <c r="H307" s="194" t="s">
        <v>357</v>
      </c>
      <c r="I307" s="194"/>
      <c r="J307" s="188" t="str">
        <f>'YARIŞMA BİLGİLERİ'!$F$21</f>
        <v>Yıldız Erkekler</v>
      </c>
      <c r="K307" s="191" t="str">
        <f t="shared" si="14"/>
        <v>İSTANBUL-Türkiye Yıldızlar Salon Şampiyonası</v>
      </c>
      <c r="L307" s="192" t="e">
        <f>#REF!</f>
        <v>#REF!</v>
      </c>
      <c r="M307" s="192" t="s">
        <v>350</v>
      </c>
    </row>
    <row r="308" spans="1:13" s="184" customFormat="1" ht="26.25" customHeight="1">
      <c r="A308" s="186">
        <v>306</v>
      </c>
      <c r="B308" s="196" t="s">
        <v>358</v>
      </c>
      <c r="C308" s="187" t="e">
        <f>#REF!</f>
        <v>#REF!</v>
      </c>
      <c r="D308" s="191" t="e">
        <f>#REF!</f>
        <v>#REF!</v>
      </c>
      <c r="E308" s="191" t="e">
        <f>#REF!</f>
        <v>#REF!</v>
      </c>
      <c r="F308" s="193" t="e">
        <f>#REF!</f>
        <v>#REF!</v>
      </c>
      <c r="G308" s="194" t="e">
        <f>#REF!</f>
        <v>#REF!</v>
      </c>
      <c r="H308" s="194" t="s">
        <v>357</v>
      </c>
      <c r="I308" s="194"/>
      <c r="J308" s="188" t="str">
        <f>'YARIŞMA BİLGİLERİ'!$F$21</f>
        <v>Yıldız Erkekler</v>
      </c>
      <c r="K308" s="191" t="str">
        <f t="shared" si="14"/>
        <v>İSTANBUL-Türkiye Yıldızlar Salon Şampiyonası</v>
      </c>
      <c r="L308" s="192" t="e">
        <f>#REF!</f>
        <v>#REF!</v>
      </c>
      <c r="M308" s="192" t="s">
        <v>350</v>
      </c>
    </row>
    <row r="309" spans="1:13" s="184" customFormat="1" ht="26.25" customHeight="1">
      <c r="A309" s="186">
        <v>307</v>
      </c>
      <c r="B309" s="196" t="s">
        <v>358</v>
      </c>
      <c r="C309" s="187" t="e">
        <f>#REF!</f>
        <v>#REF!</v>
      </c>
      <c r="D309" s="191" t="e">
        <f>#REF!</f>
        <v>#REF!</v>
      </c>
      <c r="E309" s="191" t="e">
        <f>#REF!</f>
        <v>#REF!</v>
      </c>
      <c r="F309" s="193" t="e">
        <f>#REF!</f>
        <v>#REF!</v>
      </c>
      <c r="G309" s="194" t="e">
        <f>#REF!</f>
        <v>#REF!</v>
      </c>
      <c r="H309" s="194" t="s">
        <v>357</v>
      </c>
      <c r="I309" s="194"/>
      <c r="J309" s="188" t="str">
        <f>'YARIŞMA BİLGİLERİ'!$F$21</f>
        <v>Yıldız Erkekler</v>
      </c>
      <c r="K309" s="191" t="str">
        <f t="shared" si="14"/>
        <v>İSTANBUL-Türkiye Yıldızlar Salon Şampiyonası</v>
      </c>
      <c r="L309" s="192" t="e">
        <f>#REF!</f>
        <v>#REF!</v>
      </c>
      <c r="M309" s="192" t="s">
        <v>350</v>
      </c>
    </row>
    <row r="310" spans="1:13" s="184" customFormat="1" ht="26.25" customHeight="1">
      <c r="A310" s="186">
        <v>308</v>
      </c>
      <c r="B310" s="196" t="s">
        <v>358</v>
      </c>
      <c r="C310" s="187" t="e">
        <f>#REF!</f>
        <v>#REF!</v>
      </c>
      <c r="D310" s="191" t="e">
        <f>#REF!</f>
        <v>#REF!</v>
      </c>
      <c r="E310" s="191" t="e">
        <f>#REF!</f>
        <v>#REF!</v>
      </c>
      <c r="F310" s="193" t="e">
        <f>#REF!</f>
        <v>#REF!</v>
      </c>
      <c r="G310" s="194" t="e">
        <f>#REF!</f>
        <v>#REF!</v>
      </c>
      <c r="H310" s="194" t="s">
        <v>357</v>
      </c>
      <c r="I310" s="194"/>
      <c r="J310" s="188" t="str">
        <f>'YARIŞMA BİLGİLERİ'!$F$21</f>
        <v>Yıldız Erkekler</v>
      </c>
      <c r="K310" s="191" t="str">
        <f t="shared" si="14"/>
        <v>İSTANBUL-Türkiye Yıldızlar Salon Şampiyonası</v>
      </c>
      <c r="L310" s="192" t="e">
        <f>#REF!</f>
        <v>#REF!</v>
      </c>
      <c r="M310" s="192" t="s">
        <v>350</v>
      </c>
    </row>
    <row r="311" spans="1:13" s="184" customFormat="1" ht="26.25" customHeight="1">
      <c r="A311" s="186">
        <v>309</v>
      </c>
      <c r="B311" s="196" t="s">
        <v>358</v>
      </c>
      <c r="C311" s="187" t="e">
        <f>#REF!</f>
        <v>#REF!</v>
      </c>
      <c r="D311" s="191" t="e">
        <f>#REF!</f>
        <v>#REF!</v>
      </c>
      <c r="E311" s="191" t="e">
        <f>#REF!</f>
        <v>#REF!</v>
      </c>
      <c r="F311" s="193" t="e">
        <f>#REF!</f>
        <v>#REF!</v>
      </c>
      <c r="G311" s="194" t="e">
        <f>#REF!</f>
        <v>#REF!</v>
      </c>
      <c r="H311" s="194" t="s">
        <v>357</v>
      </c>
      <c r="I311" s="194"/>
      <c r="J311" s="188" t="str">
        <f>'YARIŞMA BİLGİLERİ'!$F$21</f>
        <v>Yıldız Erkekler</v>
      </c>
      <c r="K311" s="191" t="str">
        <f t="shared" si="14"/>
        <v>İSTANBUL-Türkiye Yıldızlar Salon Şampiyonası</v>
      </c>
      <c r="L311" s="192" t="e">
        <f>#REF!</f>
        <v>#REF!</v>
      </c>
      <c r="M311" s="192" t="s">
        <v>350</v>
      </c>
    </row>
    <row r="312" spans="1:13" s="184" customFormat="1" ht="26.25" customHeight="1">
      <c r="A312" s="186">
        <v>310</v>
      </c>
      <c r="B312" s="196" t="s">
        <v>358</v>
      </c>
      <c r="C312" s="187" t="e">
        <f>#REF!</f>
        <v>#REF!</v>
      </c>
      <c r="D312" s="191" t="e">
        <f>#REF!</f>
        <v>#REF!</v>
      </c>
      <c r="E312" s="191" t="e">
        <f>#REF!</f>
        <v>#REF!</v>
      </c>
      <c r="F312" s="193" t="e">
        <f>#REF!</f>
        <v>#REF!</v>
      </c>
      <c r="G312" s="194" t="e">
        <f>#REF!</f>
        <v>#REF!</v>
      </c>
      <c r="H312" s="194" t="s">
        <v>357</v>
      </c>
      <c r="I312" s="194"/>
      <c r="J312" s="188" t="str">
        <f>'YARIŞMA BİLGİLERİ'!$F$21</f>
        <v>Yıldız Erkekler</v>
      </c>
      <c r="K312" s="191" t="str">
        <f t="shared" si="14"/>
        <v>İSTANBUL-Türkiye Yıldızlar Salon Şampiyonası</v>
      </c>
      <c r="L312" s="192" t="e">
        <f>#REF!</f>
        <v>#REF!</v>
      </c>
      <c r="M312" s="192" t="s">
        <v>350</v>
      </c>
    </row>
    <row r="313" spans="1:13" s="184" customFormat="1" ht="26.25" customHeight="1">
      <c r="A313" s="186">
        <v>311</v>
      </c>
      <c r="B313" s="196" t="s">
        <v>358</v>
      </c>
      <c r="C313" s="187" t="e">
        <f>#REF!</f>
        <v>#REF!</v>
      </c>
      <c r="D313" s="191" t="e">
        <f>#REF!</f>
        <v>#REF!</v>
      </c>
      <c r="E313" s="191" t="e">
        <f>#REF!</f>
        <v>#REF!</v>
      </c>
      <c r="F313" s="193" t="e">
        <f>#REF!</f>
        <v>#REF!</v>
      </c>
      <c r="G313" s="194" t="e">
        <f>#REF!</f>
        <v>#REF!</v>
      </c>
      <c r="H313" s="194" t="s">
        <v>357</v>
      </c>
      <c r="I313" s="194"/>
      <c r="J313" s="188" t="str">
        <f>'YARIŞMA BİLGİLERİ'!$F$21</f>
        <v>Yıldız Erkekler</v>
      </c>
      <c r="K313" s="191" t="str">
        <f t="shared" si="14"/>
        <v>İSTANBUL-Türkiye Yıldızlar Salon Şampiyonası</v>
      </c>
      <c r="L313" s="192" t="e">
        <f>#REF!</f>
        <v>#REF!</v>
      </c>
      <c r="M313" s="192" t="s">
        <v>350</v>
      </c>
    </row>
    <row r="314" spans="1:13" s="184" customFormat="1" ht="26.25" customHeight="1">
      <c r="A314" s="186">
        <v>312</v>
      </c>
      <c r="B314" s="196" t="s">
        <v>358</v>
      </c>
      <c r="C314" s="187" t="e">
        <f>#REF!</f>
        <v>#REF!</v>
      </c>
      <c r="D314" s="191" t="e">
        <f>#REF!</f>
        <v>#REF!</v>
      </c>
      <c r="E314" s="191" t="e">
        <f>#REF!</f>
        <v>#REF!</v>
      </c>
      <c r="F314" s="193" t="e">
        <f>#REF!</f>
        <v>#REF!</v>
      </c>
      <c r="G314" s="194" t="e">
        <f>#REF!</f>
        <v>#REF!</v>
      </c>
      <c r="H314" s="194" t="s">
        <v>357</v>
      </c>
      <c r="I314" s="194"/>
      <c r="J314" s="188" t="str">
        <f>'YARIŞMA BİLGİLERİ'!$F$21</f>
        <v>Yıldız Erkekler</v>
      </c>
      <c r="K314" s="191" t="str">
        <f t="shared" si="14"/>
        <v>İSTANBUL-Türkiye Yıldızlar Salon Şampiyonası</v>
      </c>
      <c r="L314" s="192" t="e">
        <f>#REF!</f>
        <v>#REF!</v>
      </c>
      <c r="M314" s="192" t="s">
        <v>350</v>
      </c>
    </row>
    <row r="315" spans="1:13" s="184" customFormat="1" ht="26.25" customHeight="1">
      <c r="A315" s="186">
        <v>313</v>
      </c>
      <c r="B315" s="196" t="s">
        <v>358</v>
      </c>
      <c r="C315" s="187" t="e">
        <f>#REF!</f>
        <v>#REF!</v>
      </c>
      <c r="D315" s="191" t="e">
        <f>#REF!</f>
        <v>#REF!</v>
      </c>
      <c r="E315" s="191" t="e">
        <f>#REF!</f>
        <v>#REF!</v>
      </c>
      <c r="F315" s="193" t="e">
        <f>#REF!</f>
        <v>#REF!</v>
      </c>
      <c r="G315" s="194" t="e">
        <f>#REF!</f>
        <v>#REF!</v>
      </c>
      <c r="H315" s="194" t="s">
        <v>357</v>
      </c>
      <c r="I315" s="194"/>
      <c r="J315" s="188" t="str">
        <f>'YARIŞMA BİLGİLERİ'!$F$21</f>
        <v>Yıldız Erkekler</v>
      </c>
      <c r="K315" s="191" t="str">
        <f t="shared" si="14"/>
        <v>İSTANBUL-Türkiye Yıldızlar Salon Şampiyonası</v>
      </c>
      <c r="L315" s="192" t="e">
        <f>#REF!</f>
        <v>#REF!</v>
      </c>
      <c r="M315" s="192" t="s">
        <v>350</v>
      </c>
    </row>
    <row r="316" spans="1:13" s="184" customFormat="1" ht="26.25" customHeight="1">
      <c r="A316" s="186">
        <v>314</v>
      </c>
      <c r="B316" s="196" t="s">
        <v>358</v>
      </c>
      <c r="C316" s="187" t="e">
        <f>#REF!</f>
        <v>#REF!</v>
      </c>
      <c r="D316" s="191" t="e">
        <f>#REF!</f>
        <v>#REF!</v>
      </c>
      <c r="E316" s="191" t="e">
        <f>#REF!</f>
        <v>#REF!</v>
      </c>
      <c r="F316" s="193" t="e">
        <f>#REF!</f>
        <v>#REF!</v>
      </c>
      <c r="G316" s="194" t="e">
        <f>#REF!</f>
        <v>#REF!</v>
      </c>
      <c r="H316" s="194" t="s">
        <v>357</v>
      </c>
      <c r="I316" s="194"/>
      <c r="J316" s="188" t="str">
        <f>'YARIŞMA BİLGİLERİ'!$F$21</f>
        <v>Yıldız Erkekler</v>
      </c>
      <c r="K316" s="191" t="str">
        <f t="shared" si="14"/>
        <v>İSTANBUL-Türkiye Yıldızlar Salon Şampiyonası</v>
      </c>
      <c r="L316" s="192" t="e">
        <f>#REF!</f>
        <v>#REF!</v>
      </c>
      <c r="M316" s="192" t="s">
        <v>350</v>
      </c>
    </row>
    <row r="317" spans="1:13" s="184" customFormat="1" ht="26.25" customHeight="1">
      <c r="A317" s="186">
        <v>315</v>
      </c>
      <c r="B317" s="196" t="s">
        <v>358</v>
      </c>
      <c r="C317" s="187" t="e">
        <f>#REF!</f>
        <v>#REF!</v>
      </c>
      <c r="D317" s="191" t="e">
        <f>#REF!</f>
        <v>#REF!</v>
      </c>
      <c r="E317" s="191" t="e">
        <f>#REF!</f>
        <v>#REF!</v>
      </c>
      <c r="F317" s="193" t="e">
        <f>#REF!</f>
        <v>#REF!</v>
      </c>
      <c r="G317" s="194" t="e">
        <f>#REF!</f>
        <v>#REF!</v>
      </c>
      <c r="H317" s="194" t="s">
        <v>357</v>
      </c>
      <c r="I317" s="194"/>
      <c r="J317" s="188" t="str">
        <f>'YARIŞMA BİLGİLERİ'!$F$21</f>
        <v>Yıldız Erkekler</v>
      </c>
      <c r="K317" s="191" t="str">
        <f t="shared" si="14"/>
        <v>İSTANBUL-Türkiye Yıldızlar Salon Şampiyonası</v>
      </c>
      <c r="L317" s="192" t="e">
        <f>#REF!</f>
        <v>#REF!</v>
      </c>
      <c r="M317" s="192" t="s">
        <v>350</v>
      </c>
    </row>
    <row r="318" spans="1:13" s="184" customFormat="1" ht="26.25" customHeight="1">
      <c r="A318" s="186">
        <v>316</v>
      </c>
      <c r="B318" s="196" t="s">
        <v>358</v>
      </c>
      <c r="C318" s="187" t="e">
        <f>#REF!</f>
        <v>#REF!</v>
      </c>
      <c r="D318" s="191" t="e">
        <f>#REF!</f>
        <v>#REF!</v>
      </c>
      <c r="E318" s="191" t="e">
        <f>#REF!</f>
        <v>#REF!</v>
      </c>
      <c r="F318" s="193" t="e">
        <f>#REF!</f>
        <v>#REF!</v>
      </c>
      <c r="G318" s="194" t="e">
        <f>#REF!</f>
        <v>#REF!</v>
      </c>
      <c r="H318" s="194" t="s">
        <v>357</v>
      </c>
      <c r="I318" s="194"/>
      <c r="J318" s="188" t="str">
        <f>'YARIŞMA BİLGİLERİ'!$F$21</f>
        <v>Yıldız Erkekler</v>
      </c>
      <c r="K318" s="191" t="str">
        <f t="shared" si="14"/>
        <v>İSTANBUL-Türkiye Yıldızlar Salon Şampiyonası</v>
      </c>
      <c r="L318" s="192" t="e">
        <f>#REF!</f>
        <v>#REF!</v>
      </c>
      <c r="M318" s="192" t="s">
        <v>350</v>
      </c>
    </row>
    <row r="319" spans="1:13" s="184" customFormat="1" ht="26.25" customHeight="1">
      <c r="A319" s="186">
        <v>317</v>
      </c>
      <c r="B319" s="196" t="s">
        <v>358</v>
      </c>
      <c r="C319" s="187" t="e">
        <f>#REF!</f>
        <v>#REF!</v>
      </c>
      <c r="D319" s="191" t="e">
        <f>#REF!</f>
        <v>#REF!</v>
      </c>
      <c r="E319" s="191" t="e">
        <f>#REF!</f>
        <v>#REF!</v>
      </c>
      <c r="F319" s="193" t="e">
        <f>#REF!</f>
        <v>#REF!</v>
      </c>
      <c r="G319" s="194" t="e">
        <f>#REF!</f>
        <v>#REF!</v>
      </c>
      <c r="H319" s="194" t="s">
        <v>357</v>
      </c>
      <c r="I319" s="194"/>
      <c r="J319" s="188" t="str">
        <f>'YARIŞMA BİLGİLERİ'!$F$21</f>
        <v>Yıldız Erkekler</v>
      </c>
      <c r="K319" s="191" t="str">
        <f t="shared" si="14"/>
        <v>İSTANBUL-Türkiye Yıldızlar Salon Şampiyonası</v>
      </c>
      <c r="L319" s="192" t="e">
        <f>#REF!</f>
        <v>#REF!</v>
      </c>
      <c r="M319" s="192" t="s">
        <v>350</v>
      </c>
    </row>
    <row r="320" spans="1:13" s="184" customFormat="1" ht="26.25" customHeight="1">
      <c r="A320" s="186">
        <v>318</v>
      </c>
      <c r="B320" s="196" t="s">
        <v>358</v>
      </c>
      <c r="C320" s="187" t="e">
        <f>#REF!</f>
        <v>#REF!</v>
      </c>
      <c r="D320" s="191" t="e">
        <f>#REF!</f>
        <v>#REF!</v>
      </c>
      <c r="E320" s="191" t="e">
        <f>#REF!</f>
        <v>#REF!</v>
      </c>
      <c r="F320" s="193" t="e">
        <f>#REF!</f>
        <v>#REF!</v>
      </c>
      <c r="G320" s="194" t="e">
        <f>#REF!</f>
        <v>#REF!</v>
      </c>
      <c r="H320" s="194" t="s">
        <v>357</v>
      </c>
      <c r="I320" s="194"/>
      <c r="J320" s="188" t="str">
        <f>'YARIŞMA BİLGİLERİ'!$F$21</f>
        <v>Yıldız Erkekler</v>
      </c>
      <c r="K320" s="191" t="str">
        <f t="shared" si="14"/>
        <v>İSTANBUL-Türkiye Yıldızlar Salon Şampiyonası</v>
      </c>
      <c r="L320" s="192" t="e">
        <f>#REF!</f>
        <v>#REF!</v>
      </c>
      <c r="M320" s="192" t="s">
        <v>350</v>
      </c>
    </row>
    <row r="321" spans="1:13" s="184" customFormat="1" ht="26.25" customHeight="1">
      <c r="A321" s="186">
        <v>319</v>
      </c>
      <c r="B321" s="196" t="s">
        <v>358</v>
      </c>
      <c r="C321" s="187" t="e">
        <f>#REF!</f>
        <v>#REF!</v>
      </c>
      <c r="D321" s="191" t="e">
        <f>#REF!</f>
        <v>#REF!</v>
      </c>
      <c r="E321" s="191" t="e">
        <f>#REF!</f>
        <v>#REF!</v>
      </c>
      <c r="F321" s="193" t="e">
        <f>#REF!</f>
        <v>#REF!</v>
      </c>
      <c r="G321" s="194" t="e">
        <f>#REF!</f>
        <v>#REF!</v>
      </c>
      <c r="H321" s="194" t="s">
        <v>357</v>
      </c>
      <c r="I321" s="194"/>
      <c r="J321" s="188" t="str">
        <f>'YARIŞMA BİLGİLERİ'!$F$21</f>
        <v>Yıldız Erkekler</v>
      </c>
      <c r="K321" s="191" t="str">
        <f t="shared" si="14"/>
        <v>İSTANBUL-Türkiye Yıldızlar Salon Şampiyonası</v>
      </c>
      <c r="L321" s="192" t="e">
        <f>#REF!</f>
        <v>#REF!</v>
      </c>
      <c r="M321" s="192" t="s">
        <v>350</v>
      </c>
    </row>
    <row r="322" spans="1:13" s="184" customFormat="1" ht="26.25" customHeight="1">
      <c r="A322" s="186">
        <v>320</v>
      </c>
      <c r="B322" s="196" t="s">
        <v>358</v>
      </c>
      <c r="C322" s="187" t="e">
        <f>#REF!</f>
        <v>#REF!</v>
      </c>
      <c r="D322" s="191" t="e">
        <f>#REF!</f>
        <v>#REF!</v>
      </c>
      <c r="E322" s="191" t="e">
        <f>#REF!</f>
        <v>#REF!</v>
      </c>
      <c r="F322" s="193" t="e">
        <f>#REF!</f>
        <v>#REF!</v>
      </c>
      <c r="G322" s="194" t="e">
        <f>#REF!</f>
        <v>#REF!</v>
      </c>
      <c r="H322" s="194" t="s">
        <v>357</v>
      </c>
      <c r="I322" s="194"/>
      <c r="J322" s="188" t="str">
        <f>'YARIŞMA BİLGİLERİ'!$F$21</f>
        <v>Yıldız Erkekler</v>
      </c>
      <c r="K322" s="191" t="str">
        <f t="shared" si="14"/>
        <v>İSTANBUL-Türkiye Yıldızlar Salon Şampiyonası</v>
      </c>
      <c r="L322" s="192" t="e">
        <f>#REF!</f>
        <v>#REF!</v>
      </c>
      <c r="M322" s="192" t="s">
        <v>350</v>
      </c>
    </row>
    <row r="323" spans="1:13" s="184" customFormat="1" ht="26.25" customHeight="1">
      <c r="A323" s="186">
        <v>321</v>
      </c>
      <c r="B323" s="196" t="s">
        <v>358</v>
      </c>
      <c r="C323" s="187" t="e">
        <f>#REF!</f>
        <v>#REF!</v>
      </c>
      <c r="D323" s="191" t="e">
        <f>#REF!</f>
        <v>#REF!</v>
      </c>
      <c r="E323" s="191" t="e">
        <f>#REF!</f>
        <v>#REF!</v>
      </c>
      <c r="F323" s="193" t="e">
        <f>#REF!</f>
        <v>#REF!</v>
      </c>
      <c r="G323" s="194" t="e">
        <f>#REF!</f>
        <v>#REF!</v>
      </c>
      <c r="H323" s="194" t="s">
        <v>357</v>
      </c>
      <c r="I323" s="194"/>
      <c r="J323" s="188" t="str">
        <f>'YARIŞMA BİLGİLERİ'!$F$21</f>
        <v>Yıldız Erkekler</v>
      </c>
      <c r="K323" s="191" t="str">
        <f t="shared" si="14"/>
        <v>İSTANBUL-Türkiye Yıldızlar Salon Şampiyonası</v>
      </c>
      <c r="L323" s="192" t="e">
        <f>#REF!</f>
        <v>#REF!</v>
      </c>
      <c r="M323" s="192" t="s">
        <v>350</v>
      </c>
    </row>
    <row r="324" spans="1:13" s="184" customFormat="1" ht="26.25" customHeight="1">
      <c r="A324" s="186">
        <v>322</v>
      </c>
      <c r="B324" s="196" t="s">
        <v>359</v>
      </c>
      <c r="C324" s="187" t="e">
        <f>#REF!</f>
        <v>#REF!</v>
      </c>
      <c r="D324" s="191" t="e">
        <f>#REF!</f>
        <v>#REF!</v>
      </c>
      <c r="E324" s="191" t="e">
        <f>#REF!</f>
        <v>#REF!</v>
      </c>
      <c r="F324" s="193" t="e">
        <f>#REF!</f>
        <v>#REF!</v>
      </c>
      <c r="G324" s="194" t="e">
        <f>#REF!</f>
        <v>#REF!</v>
      </c>
      <c r="H324" s="194" t="s">
        <v>357</v>
      </c>
      <c r="I324" s="194"/>
      <c r="J324" s="188" t="str">
        <f>'YARIŞMA BİLGİLERİ'!$F$21</f>
        <v>Yıldız Erkekler</v>
      </c>
      <c r="K324" s="191" t="str">
        <f t="shared" si="14"/>
        <v>İSTANBUL-Türkiye Yıldızlar Salon Şampiyonası</v>
      </c>
      <c r="L324" s="192" t="e">
        <f>#REF!</f>
        <v>#REF!</v>
      </c>
      <c r="M324" s="192" t="s">
        <v>350</v>
      </c>
    </row>
    <row r="325" spans="1:13" s="184" customFormat="1" ht="26.25" customHeight="1">
      <c r="A325" s="186">
        <v>323</v>
      </c>
      <c r="B325" s="196" t="s">
        <v>359</v>
      </c>
      <c r="C325" s="187" t="e">
        <f>#REF!</f>
        <v>#REF!</v>
      </c>
      <c r="D325" s="191" t="e">
        <f>#REF!</f>
        <v>#REF!</v>
      </c>
      <c r="E325" s="191" t="e">
        <f>#REF!</f>
        <v>#REF!</v>
      </c>
      <c r="F325" s="193" t="e">
        <f>#REF!</f>
        <v>#REF!</v>
      </c>
      <c r="G325" s="194" t="e">
        <f>#REF!</f>
        <v>#REF!</v>
      </c>
      <c r="H325" s="194" t="s">
        <v>357</v>
      </c>
      <c r="I325" s="194"/>
      <c r="J325" s="188" t="str">
        <f>'YARIŞMA BİLGİLERİ'!$F$21</f>
        <v>Yıldız Erkekler</v>
      </c>
      <c r="K325" s="191" t="str">
        <f t="shared" si="14"/>
        <v>İSTANBUL-Türkiye Yıldızlar Salon Şampiyonası</v>
      </c>
      <c r="L325" s="192" t="e">
        <f>#REF!</f>
        <v>#REF!</v>
      </c>
      <c r="M325" s="192" t="s">
        <v>350</v>
      </c>
    </row>
    <row r="326" spans="1:13" s="184" customFormat="1" ht="26.25" customHeight="1">
      <c r="A326" s="186">
        <v>324</v>
      </c>
      <c r="B326" s="196" t="s">
        <v>359</v>
      </c>
      <c r="C326" s="187" t="e">
        <f>#REF!</f>
        <v>#REF!</v>
      </c>
      <c r="D326" s="191" t="e">
        <f>#REF!</f>
        <v>#REF!</v>
      </c>
      <c r="E326" s="191" t="e">
        <f>#REF!</f>
        <v>#REF!</v>
      </c>
      <c r="F326" s="193" t="e">
        <f>#REF!</f>
        <v>#REF!</v>
      </c>
      <c r="G326" s="194" t="e">
        <f>#REF!</f>
        <v>#REF!</v>
      </c>
      <c r="H326" s="194" t="s">
        <v>357</v>
      </c>
      <c r="I326" s="194"/>
      <c r="J326" s="188" t="str">
        <f>'YARIŞMA BİLGİLERİ'!$F$21</f>
        <v>Yıldız Erkekler</v>
      </c>
      <c r="K326" s="191" t="str">
        <f t="shared" si="14"/>
        <v>İSTANBUL-Türkiye Yıldızlar Salon Şampiyonası</v>
      </c>
      <c r="L326" s="192" t="e">
        <f>#REF!</f>
        <v>#REF!</v>
      </c>
      <c r="M326" s="192" t="s">
        <v>350</v>
      </c>
    </row>
    <row r="327" spans="1:13" s="184" customFormat="1" ht="26.25" customHeight="1">
      <c r="A327" s="186">
        <v>325</v>
      </c>
      <c r="B327" s="196" t="s">
        <v>359</v>
      </c>
      <c r="C327" s="187" t="e">
        <f>#REF!</f>
        <v>#REF!</v>
      </c>
      <c r="D327" s="191" t="e">
        <f>#REF!</f>
        <v>#REF!</v>
      </c>
      <c r="E327" s="191" t="e">
        <f>#REF!</f>
        <v>#REF!</v>
      </c>
      <c r="F327" s="193" t="e">
        <f>#REF!</f>
        <v>#REF!</v>
      </c>
      <c r="G327" s="194" t="e">
        <f>#REF!</f>
        <v>#REF!</v>
      </c>
      <c r="H327" s="194" t="s">
        <v>357</v>
      </c>
      <c r="I327" s="194"/>
      <c r="J327" s="188" t="str">
        <f>'YARIŞMA BİLGİLERİ'!$F$21</f>
        <v>Yıldız Erkekler</v>
      </c>
      <c r="K327" s="191" t="str">
        <f t="shared" si="14"/>
        <v>İSTANBUL-Türkiye Yıldızlar Salon Şampiyonası</v>
      </c>
      <c r="L327" s="192" t="e">
        <f>#REF!</f>
        <v>#REF!</v>
      </c>
      <c r="M327" s="192" t="s">
        <v>350</v>
      </c>
    </row>
    <row r="328" spans="1:13" s="184" customFormat="1" ht="26.25" customHeight="1">
      <c r="A328" s="186">
        <v>326</v>
      </c>
      <c r="B328" s="196" t="s">
        <v>359</v>
      </c>
      <c r="C328" s="187" t="e">
        <f>#REF!</f>
        <v>#REF!</v>
      </c>
      <c r="D328" s="191" t="e">
        <f>#REF!</f>
        <v>#REF!</v>
      </c>
      <c r="E328" s="191" t="e">
        <f>#REF!</f>
        <v>#REF!</v>
      </c>
      <c r="F328" s="193" t="e">
        <f>#REF!</f>
        <v>#REF!</v>
      </c>
      <c r="G328" s="194" t="e">
        <f>#REF!</f>
        <v>#REF!</v>
      </c>
      <c r="H328" s="194" t="s">
        <v>357</v>
      </c>
      <c r="I328" s="194"/>
      <c r="J328" s="188" t="str">
        <f>'YARIŞMA BİLGİLERİ'!$F$21</f>
        <v>Yıldız Erkekler</v>
      </c>
      <c r="K328" s="191" t="str">
        <f t="shared" si="14"/>
        <v>İSTANBUL-Türkiye Yıldızlar Salon Şampiyonası</v>
      </c>
      <c r="L328" s="192" t="e">
        <f>#REF!</f>
        <v>#REF!</v>
      </c>
      <c r="M328" s="192" t="s">
        <v>350</v>
      </c>
    </row>
    <row r="329" spans="1:13" s="184" customFormat="1" ht="26.25" customHeight="1">
      <c r="A329" s="186">
        <v>327</v>
      </c>
      <c r="B329" s="196" t="s">
        <v>359</v>
      </c>
      <c r="C329" s="187" t="e">
        <f>#REF!</f>
        <v>#REF!</v>
      </c>
      <c r="D329" s="191" t="e">
        <f>#REF!</f>
        <v>#REF!</v>
      </c>
      <c r="E329" s="191" t="e">
        <f>#REF!</f>
        <v>#REF!</v>
      </c>
      <c r="F329" s="193" t="e">
        <f>#REF!</f>
        <v>#REF!</v>
      </c>
      <c r="G329" s="194" t="e">
        <f>#REF!</f>
        <v>#REF!</v>
      </c>
      <c r="H329" s="194" t="s">
        <v>357</v>
      </c>
      <c r="I329" s="194"/>
      <c r="J329" s="188" t="str">
        <f>'YARIŞMA BİLGİLERİ'!$F$21</f>
        <v>Yıldız Erkekler</v>
      </c>
      <c r="K329" s="191" t="str">
        <f t="shared" si="14"/>
        <v>İSTANBUL-Türkiye Yıldızlar Salon Şampiyonası</v>
      </c>
      <c r="L329" s="192" t="e">
        <f>#REF!</f>
        <v>#REF!</v>
      </c>
      <c r="M329" s="192" t="s">
        <v>350</v>
      </c>
    </row>
    <row r="330" spans="1:13" s="184" customFormat="1" ht="26.25" customHeight="1">
      <c r="A330" s="186">
        <v>328</v>
      </c>
      <c r="B330" s="196" t="s">
        <v>359</v>
      </c>
      <c r="C330" s="187" t="e">
        <f>#REF!</f>
        <v>#REF!</v>
      </c>
      <c r="D330" s="191" t="e">
        <f>#REF!</f>
        <v>#REF!</v>
      </c>
      <c r="E330" s="191" t="e">
        <f>#REF!</f>
        <v>#REF!</v>
      </c>
      <c r="F330" s="193" t="e">
        <f>#REF!</f>
        <v>#REF!</v>
      </c>
      <c r="G330" s="194" t="e">
        <f>#REF!</f>
        <v>#REF!</v>
      </c>
      <c r="H330" s="194" t="s">
        <v>357</v>
      </c>
      <c r="I330" s="194"/>
      <c r="J330" s="188" t="str">
        <f>'YARIŞMA BİLGİLERİ'!$F$21</f>
        <v>Yıldız Erkekler</v>
      </c>
      <c r="K330" s="191" t="str">
        <f t="shared" si="14"/>
        <v>İSTANBUL-Türkiye Yıldızlar Salon Şampiyonası</v>
      </c>
      <c r="L330" s="192" t="e">
        <f>#REF!</f>
        <v>#REF!</v>
      </c>
      <c r="M330" s="192" t="s">
        <v>350</v>
      </c>
    </row>
    <row r="331" spans="1:13" s="184" customFormat="1" ht="26.25" customHeight="1">
      <c r="A331" s="186">
        <v>329</v>
      </c>
      <c r="B331" s="196" t="s">
        <v>359</v>
      </c>
      <c r="C331" s="187" t="e">
        <f>#REF!</f>
        <v>#REF!</v>
      </c>
      <c r="D331" s="191" t="e">
        <f>#REF!</f>
        <v>#REF!</v>
      </c>
      <c r="E331" s="191" t="e">
        <f>#REF!</f>
        <v>#REF!</v>
      </c>
      <c r="F331" s="193" t="e">
        <f>#REF!</f>
        <v>#REF!</v>
      </c>
      <c r="G331" s="194" t="e">
        <f>#REF!</f>
        <v>#REF!</v>
      </c>
      <c r="H331" s="194" t="s">
        <v>357</v>
      </c>
      <c r="I331" s="194"/>
      <c r="J331" s="188" t="str">
        <f>'YARIŞMA BİLGİLERİ'!$F$21</f>
        <v>Yıldız Erkekler</v>
      </c>
      <c r="K331" s="191" t="str">
        <f t="shared" si="14"/>
        <v>İSTANBUL-Türkiye Yıldızlar Salon Şampiyonası</v>
      </c>
      <c r="L331" s="192" t="e">
        <f>#REF!</f>
        <v>#REF!</v>
      </c>
      <c r="M331" s="192" t="s">
        <v>350</v>
      </c>
    </row>
    <row r="332" spans="1:13" s="184" customFormat="1" ht="26.25" customHeight="1">
      <c r="A332" s="186">
        <v>330</v>
      </c>
      <c r="B332" s="196" t="s">
        <v>359</v>
      </c>
      <c r="C332" s="187" t="e">
        <f>#REF!</f>
        <v>#REF!</v>
      </c>
      <c r="D332" s="191" t="e">
        <f>#REF!</f>
        <v>#REF!</v>
      </c>
      <c r="E332" s="191" t="e">
        <f>#REF!</f>
        <v>#REF!</v>
      </c>
      <c r="F332" s="193" t="e">
        <f>#REF!</f>
        <v>#REF!</v>
      </c>
      <c r="G332" s="194" t="e">
        <f>#REF!</f>
        <v>#REF!</v>
      </c>
      <c r="H332" s="194" t="s">
        <v>357</v>
      </c>
      <c r="I332" s="194"/>
      <c r="J332" s="188" t="str">
        <f>'YARIŞMA BİLGİLERİ'!$F$21</f>
        <v>Yıldız Erkekler</v>
      </c>
      <c r="K332" s="191" t="str">
        <f t="shared" si="14"/>
        <v>İSTANBUL-Türkiye Yıldızlar Salon Şampiyonası</v>
      </c>
      <c r="L332" s="192" t="e">
        <f>#REF!</f>
        <v>#REF!</v>
      </c>
      <c r="M332" s="192" t="s">
        <v>350</v>
      </c>
    </row>
    <row r="333" spans="1:13" s="184" customFormat="1" ht="26.25" customHeight="1">
      <c r="A333" s="186">
        <v>331</v>
      </c>
      <c r="B333" s="196" t="s">
        <v>359</v>
      </c>
      <c r="C333" s="187" t="e">
        <f>#REF!</f>
        <v>#REF!</v>
      </c>
      <c r="D333" s="191" t="e">
        <f>#REF!</f>
        <v>#REF!</v>
      </c>
      <c r="E333" s="191" t="e">
        <f>#REF!</f>
        <v>#REF!</v>
      </c>
      <c r="F333" s="193" t="e">
        <f>#REF!</f>
        <v>#REF!</v>
      </c>
      <c r="G333" s="194" t="e">
        <f>#REF!</f>
        <v>#REF!</v>
      </c>
      <c r="H333" s="194" t="s">
        <v>357</v>
      </c>
      <c r="I333" s="194"/>
      <c r="J333" s="188" t="str">
        <f>'YARIŞMA BİLGİLERİ'!$F$21</f>
        <v>Yıldız Erkekler</v>
      </c>
      <c r="K333" s="191" t="str">
        <f t="shared" si="14"/>
        <v>İSTANBUL-Türkiye Yıldızlar Salon Şampiyonası</v>
      </c>
      <c r="L333" s="192" t="e">
        <f>#REF!</f>
        <v>#REF!</v>
      </c>
      <c r="M333" s="192" t="s">
        <v>350</v>
      </c>
    </row>
    <row r="334" spans="1:13" s="184" customFormat="1" ht="26.25" customHeight="1">
      <c r="A334" s="186">
        <v>332</v>
      </c>
      <c r="B334" s="196" t="s">
        <v>359</v>
      </c>
      <c r="C334" s="187" t="e">
        <f>#REF!</f>
        <v>#REF!</v>
      </c>
      <c r="D334" s="191" t="e">
        <f>#REF!</f>
        <v>#REF!</v>
      </c>
      <c r="E334" s="191" t="e">
        <f>#REF!</f>
        <v>#REF!</v>
      </c>
      <c r="F334" s="193" t="e">
        <f>#REF!</f>
        <v>#REF!</v>
      </c>
      <c r="G334" s="194" t="e">
        <f>#REF!</f>
        <v>#REF!</v>
      </c>
      <c r="H334" s="194" t="s">
        <v>357</v>
      </c>
      <c r="I334" s="194"/>
      <c r="J334" s="188" t="str">
        <f>'YARIŞMA BİLGİLERİ'!$F$21</f>
        <v>Yıldız Erkekler</v>
      </c>
      <c r="K334" s="191" t="str">
        <f t="shared" si="14"/>
        <v>İSTANBUL-Türkiye Yıldızlar Salon Şampiyonası</v>
      </c>
      <c r="L334" s="192" t="e">
        <f>#REF!</f>
        <v>#REF!</v>
      </c>
      <c r="M334" s="192" t="s">
        <v>350</v>
      </c>
    </row>
    <row r="335" spans="1:13" s="184" customFormat="1" ht="26.25" customHeight="1">
      <c r="A335" s="186">
        <v>333</v>
      </c>
      <c r="B335" s="196" t="s">
        <v>359</v>
      </c>
      <c r="C335" s="187" t="e">
        <f>#REF!</f>
        <v>#REF!</v>
      </c>
      <c r="D335" s="191" t="e">
        <f>#REF!</f>
        <v>#REF!</v>
      </c>
      <c r="E335" s="191" t="e">
        <f>#REF!</f>
        <v>#REF!</v>
      </c>
      <c r="F335" s="193" t="e">
        <f>#REF!</f>
        <v>#REF!</v>
      </c>
      <c r="G335" s="194" t="e">
        <f>#REF!</f>
        <v>#REF!</v>
      </c>
      <c r="H335" s="194" t="s">
        <v>357</v>
      </c>
      <c r="I335" s="194"/>
      <c r="J335" s="188" t="str">
        <f>'YARIŞMA BİLGİLERİ'!$F$21</f>
        <v>Yıldız Erkekler</v>
      </c>
      <c r="K335" s="191" t="str">
        <f t="shared" si="14"/>
        <v>İSTANBUL-Türkiye Yıldızlar Salon Şampiyonası</v>
      </c>
      <c r="L335" s="192" t="e">
        <f>#REF!</f>
        <v>#REF!</v>
      </c>
      <c r="M335" s="192" t="s">
        <v>350</v>
      </c>
    </row>
    <row r="336" spans="1:13" s="184" customFormat="1" ht="26.25" customHeight="1">
      <c r="A336" s="186">
        <v>334</v>
      </c>
      <c r="B336" s="196" t="s">
        <v>359</v>
      </c>
      <c r="C336" s="187" t="e">
        <f>#REF!</f>
        <v>#REF!</v>
      </c>
      <c r="D336" s="191" t="e">
        <f>#REF!</f>
        <v>#REF!</v>
      </c>
      <c r="E336" s="191" t="e">
        <f>#REF!</f>
        <v>#REF!</v>
      </c>
      <c r="F336" s="193" t="e">
        <f>#REF!</f>
        <v>#REF!</v>
      </c>
      <c r="G336" s="194" t="e">
        <f>#REF!</f>
        <v>#REF!</v>
      </c>
      <c r="H336" s="194" t="s">
        <v>357</v>
      </c>
      <c r="I336" s="194"/>
      <c r="J336" s="188" t="str">
        <f>'YARIŞMA BİLGİLERİ'!$F$21</f>
        <v>Yıldız Erkekler</v>
      </c>
      <c r="K336" s="191" t="str">
        <f t="shared" si="14"/>
        <v>İSTANBUL-Türkiye Yıldızlar Salon Şampiyonası</v>
      </c>
      <c r="L336" s="192" t="e">
        <f>#REF!</f>
        <v>#REF!</v>
      </c>
      <c r="M336" s="192" t="s">
        <v>350</v>
      </c>
    </row>
    <row r="337" spans="1:13" s="184" customFormat="1" ht="26.25" customHeight="1">
      <c r="A337" s="186">
        <v>335</v>
      </c>
      <c r="B337" s="196" t="s">
        <v>359</v>
      </c>
      <c r="C337" s="187" t="e">
        <f>#REF!</f>
        <v>#REF!</v>
      </c>
      <c r="D337" s="191" t="e">
        <f>#REF!</f>
        <v>#REF!</v>
      </c>
      <c r="E337" s="191" t="e">
        <f>#REF!</f>
        <v>#REF!</v>
      </c>
      <c r="F337" s="193" t="e">
        <f>#REF!</f>
        <v>#REF!</v>
      </c>
      <c r="G337" s="194" t="e">
        <f>#REF!</f>
        <v>#REF!</v>
      </c>
      <c r="H337" s="194" t="s">
        <v>357</v>
      </c>
      <c r="I337" s="194"/>
      <c r="J337" s="188" t="str">
        <f>'YARIŞMA BİLGİLERİ'!$F$21</f>
        <v>Yıldız Erkekler</v>
      </c>
      <c r="K337" s="191" t="str">
        <f t="shared" si="14"/>
        <v>İSTANBUL-Türkiye Yıldızlar Salon Şampiyonası</v>
      </c>
      <c r="L337" s="192" t="e">
        <f>#REF!</f>
        <v>#REF!</v>
      </c>
      <c r="M337" s="192" t="s">
        <v>350</v>
      </c>
    </row>
    <row r="338" spans="1:13" s="184" customFormat="1" ht="26.25" customHeight="1">
      <c r="A338" s="186">
        <v>336</v>
      </c>
      <c r="B338" s="196" t="s">
        <v>359</v>
      </c>
      <c r="C338" s="187" t="e">
        <f>#REF!</f>
        <v>#REF!</v>
      </c>
      <c r="D338" s="191" t="e">
        <f>#REF!</f>
        <v>#REF!</v>
      </c>
      <c r="E338" s="191" t="e">
        <f>#REF!</f>
        <v>#REF!</v>
      </c>
      <c r="F338" s="193" t="e">
        <f>#REF!</f>
        <v>#REF!</v>
      </c>
      <c r="G338" s="194" t="e">
        <f>#REF!</f>
        <v>#REF!</v>
      </c>
      <c r="H338" s="194" t="s">
        <v>357</v>
      </c>
      <c r="I338" s="194"/>
      <c r="J338" s="188" t="str">
        <f>'YARIŞMA BİLGİLERİ'!$F$21</f>
        <v>Yıldız Erkekler</v>
      </c>
      <c r="K338" s="191" t="str">
        <f t="shared" si="14"/>
        <v>İSTANBUL-Türkiye Yıldızlar Salon Şampiyonası</v>
      </c>
      <c r="L338" s="192" t="e">
        <f>#REF!</f>
        <v>#REF!</v>
      </c>
      <c r="M338" s="192" t="s">
        <v>350</v>
      </c>
    </row>
    <row r="339" spans="1:13" s="184" customFormat="1" ht="26.25" customHeight="1">
      <c r="A339" s="186">
        <v>337</v>
      </c>
      <c r="B339" s="196" t="s">
        <v>359</v>
      </c>
      <c r="C339" s="187" t="e">
        <f>#REF!</f>
        <v>#REF!</v>
      </c>
      <c r="D339" s="191" t="e">
        <f>#REF!</f>
        <v>#REF!</v>
      </c>
      <c r="E339" s="191" t="e">
        <f>#REF!</f>
        <v>#REF!</v>
      </c>
      <c r="F339" s="193" t="e">
        <f>#REF!</f>
        <v>#REF!</v>
      </c>
      <c r="G339" s="194" t="e">
        <f>#REF!</f>
        <v>#REF!</v>
      </c>
      <c r="H339" s="194" t="s">
        <v>357</v>
      </c>
      <c r="I339" s="194"/>
      <c r="J339" s="188" t="str">
        <f>'YARIŞMA BİLGİLERİ'!$F$21</f>
        <v>Yıldız Erkekler</v>
      </c>
      <c r="K339" s="191" t="str">
        <f t="shared" si="14"/>
        <v>İSTANBUL-Türkiye Yıldızlar Salon Şampiyonası</v>
      </c>
      <c r="L339" s="192" t="e">
        <f>#REF!</f>
        <v>#REF!</v>
      </c>
      <c r="M339" s="192" t="s">
        <v>350</v>
      </c>
    </row>
    <row r="340" spans="1:13" s="184" customFormat="1" ht="26.25" customHeight="1">
      <c r="A340" s="186">
        <v>338</v>
      </c>
      <c r="B340" s="196" t="s">
        <v>360</v>
      </c>
      <c r="C340" s="187" t="e">
        <f>#REF!</f>
        <v>#REF!</v>
      </c>
      <c r="D340" s="191" t="e">
        <f>#REF!</f>
        <v>#REF!</v>
      </c>
      <c r="E340" s="191" t="e">
        <f>#REF!</f>
        <v>#REF!</v>
      </c>
      <c r="F340" s="193" t="e">
        <f>#REF!</f>
        <v>#REF!</v>
      </c>
      <c r="G340" s="194" t="e">
        <f>#REF!</f>
        <v>#REF!</v>
      </c>
      <c r="H340" s="194" t="s">
        <v>357</v>
      </c>
      <c r="I340" s="194"/>
      <c r="J340" s="188" t="str">
        <f>'YARIŞMA BİLGİLERİ'!$F$21</f>
        <v>Yıldız Erkekler</v>
      </c>
      <c r="K340" s="191" t="str">
        <f t="shared" si="14"/>
        <v>İSTANBUL-Türkiye Yıldızlar Salon Şampiyonası</v>
      </c>
      <c r="L340" s="192" t="e">
        <f>#REF!</f>
        <v>#REF!</v>
      </c>
      <c r="M340" s="192" t="s">
        <v>350</v>
      </c>
    </row>
    <row r="341" spans="1:13" s="184" customFormat="1" ht="26.25" customHeight="1">
      <c r="A341" s="186">
        <v>339</v>
      </c>
      <c r="B341" s="196" t="s">
        <v>360</v>
      </c>
      <c r="C341" s="187" t="e">
        <f>#REF!</f>
        <v>#REF!</v>
      </c>
      <c r="D341" s="191" t="e">
        <f>#REF!</f>
        <v>#REF!</v>
      </c>
      <c r="E341" s="191" t="e">
        <f>#REF!</f>
        <v>#REF!</v>
      </c>
      <c r="F341" s="193" t="e">
        <f>#REF!</f>
        <v>#REF!</v>
      </c>
      <c r="G341" s="194" t="e">
        <f>#REF!</f>
        <v>#REF!</v>
      </c>
      <c r="H341" s="194" t="s">
        <v>357</v>
      </c>
      <c r="I341" s="194"/>
      <c r="J341" s="188" t="str">
        <f>'YARIŞMA BİLGİLERİ'!$F$21</f>
        <v>Yıldız Erkekler</v>
      </c>
      <c r="K341" s="191" t="str">
        <f t="shared" si="14"/>
        <v>İSTANBUL-Türkiye Yıldızlar Salon Şampiyonası</v>
      </c>
      <c r="L341" s="192" t="e">
        <f>#REF!</f>
        <v>#REF!</v>
      </c>
      <c r="M341" s="192" t="s">
        <v>350</v>
      </c>
    </row>
    <row r="342" spans="1:13" s="184" customFormat="1" ht="26.25" customHeight="1">
      <c r="A342" s="186">
        <v>340</v>
      </c>
      <c r="B342" s="196" t="s">
        <v>360</v>
      </c>
      <c r="C342" s="187" t="e">
        <f>#REF!</f>
        <v>#REF!</v>
      </c>
      <c r="D342" s="191" t="e">
        <f>#REF!</f>
        <v>#REF!</v>
      </c>
      <c r="E342" s="191" t="e">
        <f>#REF!</f>
        <v>#REF!</v>
      </c>
      <c r="F342" s="193" t="e">
        <f>#REF!</f>
        <v>#REF!</v>
      </c>
      <c r="G342" s="194" t="e">
        <f>#REF!</f>
        <v>#REF!</v>
      </c>
      <c r="H342" s="194" t="s">
        <v>357</v>
      </c>
      <c r="I342" s="194"/>
      <c r="J342" s="188" t="str">
        <f>'YARIŞMA BİLGİLERİ'!$F$21</f>
        <v>Yıldız Erkekler</v>
      </c>
      <c r="K342" s="191" t="str">
        <f aca="true" t="shared" si="15" ref="K342:K348">CONCATENATE(K$1,"-",A$1)</f>
        <v>İSTANBUL-Türkiye Yıldızlar Salon Şampiyonası</v>
      </c>
      <c r="L342" s="192" t="e">
        <f>#REF!</f>
        <v>#REF!</v>
      </c>
      <c r="M342" s="192" t="s">
        <v>350</v>
      </c>
    </row>
    <row r="343" spans="1:13" s="184" customFormat="1" ht="26.25" customHeight="1">
      <c r="A343" s="186">
        <v>341</v>
      </c>
      <c r="B343" s="196" t="s">
        <v>360</v>
      </c>
      <c r="C343" s="187" t="e">
        <f>#REF!</f>
        <v>#REF!</v>
      </c>
      <c r="D343" s="191" t="e">
        <f>#REF!</f>
        <v>#REF!</v>
      </c>
      <c r="E343" s="191" t="e">
        <f>#REF!</f>
        <v>#REF!</v>
      </c>
      <c r="F343" s="193" t="e">
        <f>#REF!</f>
        <v>#REF!</v>
      </c>
      <c r="G343" s="194" t="e">
        <f>#REF!</f>
        <v>#REF!</v>
      </c>
      <c r="H343" s="194" t="s">
        <v>357</v>
      </c>
      <c r="I343" s="194"/>
      <c r="J343" s="188" t="str">
        <f>'YARIŞMA BİLGİLERİ'!$F$21</f>
        <v>Yıldız Erkekler</v>
      </c>
      <c r="K343" s="191" t="str">
        <f t="shared" si="15"/>
        <v>İSTANBUL-Türkiye Yıldızlar Salon Şampiyonası</v>
      </c>
      <c r="L343" s="192" t="e">
        <f>#REF!</f>
        <v>#REF!</v>
      </c>
      <c r="M343" s="192" t="s">
        <v>350</v>
      </c>
    </row>
    <row r="344" spans="1:13" s="184" customFormat="1" ht="26.25" customHeight="1">
      <c r="A344" s="186">
        <v>342</v>
      </c>
      <c r="B344" s="196" t="s">
        <v>360</v>
      </c>
      <c r="C344" s="187" t="e">
        <f>#REF!</f>
        <v>#REF!</v>
      </c>
      <c r="D344" s="191" t="e">
        <f>#REF!</f>
        <v>#REF!</v>
      </c>
      <c r="E344" s="191" t="e">
        <f>#REF!</f>
        <v>#REF!</v>
      </c>
      <c r="F344" s="193" t="e">
        <f>#REF!</f>
        <v>#REF!</v>
      </c>
      <c r="G344" s="194" t="e">
        <f>#REF!</f>
        <v>#REF!</v>
      </c>
      <c r="H344" s="194" t="s">
        <v>357</v>
      </c>
      <c r="I344" s="194"/>
      <c r="J344" s="188" t="str">
        <f>'YARIŞMA BİLGİLERİ'!$F$21</f>
        <v>Yıldız Erkekler</v>
      </c>
      <c r="K344" s="191" t="str">
        <f t="shared" si="15"/>
        <v>İSTANBUL-Türkiye Yıldızlar Salon Şampiyonası</v>
      </c>
      <c r="L344" s="192" t="e">
        <f>#REF!</f>
        <v>#REF!</v>
      </c>
      <c r="M344" s="192" t="s">
        <v>350</v>
      </c>
    </row>
    <row r="345" spans="1:13" s="184" customFormat="1" ht="26.25" customHeight="1">
      <c r="A345" s="186">
        <v>343</v>
      </c>
      <c r="B345" s="196" t="s">
        <v>360</v>
      </c>
      <c r="C345" s="187" t="e">
        <f>#REF!</f>
        <v>#REF!</v>
      </c>
      <c r="D345" s="191" t="e">
        <f>#REF!</f>
        <v>#REF!</v>
      </c>
      <c r="E345" s="191" t="e">
        <f>#REF!</f>
        <v>#REF!</v>
      </c>
      <c r="F345" s="193" t="e">
        <f>#REF!</f>
        <v>#REF!</v>
      </c>
      <c r="G345" s="194" t="e">
        <f>#REF!</f>
        <v>#REF!</v>
      </c>
      <c r="H345" s="194" t="s">
        <v>357</v>
      </c>
      <c r="I345" s="194"/>
      <c r="J345" s="188" t="str">
        <f>'YARIŞMA BİLGİLERİ'!$F$21</f>
        <v>Yıldız Erkekler</v>
      </c>
      <c r="K345" s="191" t="str">
        <f t="shared" si="15"/>
        <v>İSTANBUL-Türkiye Yıldızlar Salon Şampiyonası</v>
      </c>
      <c r="L345" s="192" t="e">
        <f>#REF!</f>
        <v>#REF!</v>
      </c>
      <c r="M345" s="192" t="s">
        <v>350</v>
      </c>
    </row>
    <row r="346" spans="1:13" s="184" customFormat="1" ht="26.25" customHeight="1">
      <c r="A346" s="186">
        <v>344</v>
      </c>
      <c r="B346" s="196" t="s">
        <v>360</v>
      </c>
      <c r="C346" s="187" t="e">
        <f>#REF!</f>
        <v>#REF!</v>
      </c>
      <c r="D346" s="191" t="e">
        <f>#REF!</f>
        <v>#REF!</v>
      </c>
      <c r="E346" s="191" t="e">
        <f>#REF!</f>
        <v>#REF!</v>
      </c>
      <c r="F346" s="193" t="e">
        <f>#REF!</f>
        <v>#REF!</v>
      </c>
      <c r="G346" s="194" t="e">
        <f>#REF!</f>
        <v>#REF!</v>
      </c>
      <c r="H346" s="194" t="s">
        <v>357</v>
      </c>
      <c r="I346" s="194"/>
      <c r="J346" s="188" t="str">
        <f>'YARIŞMA BİLGİLERİ'!$F$21</f>
        <v>Yıldız Erkekler</v>
      </c>
      <c r="K346" s="191" t="str">
        <f t="shared" si="15"/>
        <v>İSTANBUL-Türkiye Yıldızlar Salon Şampiyonası</v>
      </c>
      <c r="L346" s="192" t="e">
        <f>#REF!</f>
        <v>#REF!</v>
      </c>
      <c r="M346" s="192" t="s">
        <v>350</v>
      </c>
    </row>
    <row r="347" spans="1:13" s="184" customFormat="1" ht="26.25" customHeight="1">
      <c r="A347" s="186">
        <v>345</v>
      </c>
      <c r="B347" s="196" t="s">
        <v>360</v>
      </c>
      <c r="C347" s="187" t="e">
        <f>#REF!</f>
        <v>#REF!</v>
      </c>
      <c r="D347" s="191" t="e">
        <f>#REF!</f>
        <v>#REF!</v>
      </c>
      <c r="E347" s="191" t="e">
        <f>#REF!</f>
        <v>#REF!</v>
      </c>
      <c r="F347" s="193" t="e">
        <f>#REF!</f>
        <v>#REF!</v>
      </c>
      <c r="G347" s="194" t="e">
        <f>#REF!</f>
        <v>#REF!</v>
      </c>
      <c r="H347" s="194" t="s">
        <v>357</v>
      </c>
      <c r="I347" s="194"/>
      <c r="J347" s="188" t="str">
        <f>'YARIŞMA BİLGİLERİ'!$F$21</f>
        <v>Yıldız Erkekler</v>
      </c>
      <c r="K347" s="191" t="str">
        <f t="shared" si="15"/>
        <v>İSTANBUL-Türkiye Yıldızlar Salon Şampiyonası</v>
      </c>
      <c r="L347" s="192" t="e">
        <f>#REF!</f>
        <v>#REF!</v>
      </c>
      <c r="M347" s="192" t="s">
        <v>350</v>
      </c>
    </row>
    <row r="348" spans="1:13" s="184" customFormat="1" ht="26.25" customHeight="1">
      <c r="A348" s="186">
        <v>346</v>
      </c>
      <c r="B348" s="196" t="s">
        <v>324</v>
      </c>
      <c r="C348" s="187" t="e">
        <f>#REF!</f>
        <v>#REF!</v>
      </c>
      <c r="D348" s="191" t="e">
        <f>#REF!</f>
        <v>#REF!</v>
      </c>
      <c r="E348" s="191" t="e">
        <f>#REF!</f>
        <v>#REF!</v>
      </c>
      <c r="F348" s="193" t="e">
        <f>#REF!</f>
        <v>#REF!</v>
      </c>
      <c r="G348" s="194" t="e">
        <f>#REF!</f>
        <v>#REF!</v>
      </c>
      <c r="H348" s="194" t="s">
        <v>324</v>
      </c>
      <c r="I348" s="194"/>
      <c r="J348" s="188" t="str">
        <f>'YARIŞMA BİLGİLERİ'!$F$21</f>
        <v>Yıldız Erkekler</v>
      </c>
      <c r="K348" s="191" t="str">
        <f t="shared" si="15"/>
        <v>İSTANBUL-Türkiye Yıldızlar Salon Şampiyonası</v>
      </c>
      <c r="L348" s="192" t="e">
        <f>#REF!</f>
        <v>#REF!</v>
      </c>
      <c r="M348" s="192" t="s">
        <v>350</v>
      </c>
    </row>
    <row r="349" spans="1:13" s="184" customFormat="1" ht="26.25" customHeight="1">
      <c r="A349" s="186">
        <v>347</v>
      </c>
      <c r="B349" s="196" t="s">
        <v>324</v>
      </c>
      <c r="C349" s="187" t="e">
        <f>#REF!</f>
        <v>#REF!</v>
      </c>
      <c r="D349" s="191" t="e">
        <f>#REF!</f>
        <v>#REF!</v>
      </c>
      <c r="E349" s="191" t="e">
        <f>#REF!</f>
        <v>#REF!</v>
      </c>
      <c r="F349" s="193" t="e">
        <f>#REF!</f>
        <v>#REF!</v>
      </c>
      <c r="G349" s="194" t="e">
        <f>#REF!</f>
        <v>#REF!</v>
      </c>
      <c r="H349" s="194" t="s">
        <v>324</v>
      </c>
      <c r="I349" s="194"/>
      <c r="J349" s="188" t="str">
        <f>'YARIŞMA BİLGİLERİ'!$F$21</f>
        <v>Yıldız Erkekler</v>
      </c>
      <c r="K349" s="191" t="str">
        <f aca="true" t="shared" si="16" ref="K349:K388">CONCATENATE(K$1,"-",A$1)</f>
        <v>İSTANBUL-Türkiye Yıldızlar Salon Şampiyonası</v>
      </c>
      <c r="L349" s="192" t="e">
        <f>#REF!</f>
        <v>#REF!</v>
      </c>
      <c r="M349" s="192" t="s">
        <v>350</v>
      </c>
    </row>
    <row r="350" spans="1:13" s="184" customFormat="1" ht="26.25" customHeight="1">
      <c r="A350" s="186">
        <v>348</v>
      </c>
      <c r="B350" s="196" t="s">
        <v>324</v>
      </c>
      <c r="C350" s="187" t="e">
        <f>#REF!</f>
        <v>#REF!</v>
      </c>
      <c r="D350" s="191" t="e">
        <f>#REF!</f>
        <v>#REF!</v>
      </c>
      <c r="E350" s="191" t="e">
        <f>#REF!</f>
        <v>#REF!</v>
      </c>
      <c r="F350" s="193" t="e">
        <f>#REF!</f>
        <v>#REF!</v>
      </c>
      <c r="G350" s="194" t="e">
        <f>#REF!</f>
        <v>#REF!</v>
      </c>
      <c r="H350" s="194" t="s">
        <v>324</v>
      </c>
      <c r="I350" s="194"/>
      <c r="J350" s="188" t="str">
        <f>'YARIŞMA BİLGİLERİ'!$F$21</f>
        <v>Yıldız Erkekler</v>
      </c>
      <c r="K350" s="191" t="str">
        <f t="shared" si="16"/>
        <v>İSTANBUL-Türkiye Yıldızlar Salon Şampiyonası</v>
      </c>
      <c r="L350" s="192" t="e">
        <f>#REF!</f>
        <v>#REF!</v>
      </c>
      <c r="M350" s="192" t="s">
        <v>350</v>
      </c>
    </row>
    <row r="351" spans="1:13" s="184" customFormat="1" ht="26.25" customHeight="1">
      <c r="A351" s="186">
        <v>349</v>
      </c>
      <c r="B351" s="196" t="s">
        <v>324</v>
      </c>
      <c r="C351" s="187" t="e">
        <f>#REF!</f>
        <v>#REF!</v>
      </c>
      <c r="D351" s="191" t="e">
        <f>#REF!</f>
        <v>#REF!</v>
      </c>
      <c r="E351" s="191" t="e">
        <f>#REF!</f>
        <v>#REF!</v>
      </c>
      <c r="F351" s="193" t="e">
        <f>#REF!</f>
        <v>#REF!</v>
      </c>
      <c r="G351" s="194" t="e">
        <f>#REF!</f>
        <v>#REF!</v>
      </c>
      <c r="H351" s="194" t="s">
        <v>324</v>
      </c>
      <c r="I351" s="194"/>
      <c r="J351" s="188" t="str">
        <f>'YARIŞMA BİLGİLERİ'!$F$21</f>
        <v>Yıldız Erkekler</v>
      </c>
      <c r="K351" s="191" t="str">
        <f t="shared" si="16"/>
        <v>İSTANBUL-Türkiye Yıldızlar Salon Şampiyonası</v>
      </c>
      <c r="L351" s="192" t="e">
        <f>#REF!</f>
        <v>#REF!</v>
      </c>
      <c r="M351" s="192" t="s">
        <v>350</v>
      </c>
    </row>
    <row r="352" spans="1:13" s="184" customFormat="1" ht="26.25" customHeight="1">
      <c r="A352" s="186">
        <v>350</v>
      </c>
      <c r="B352" s="196" t="s">
        <v>324</v>
      </c>
      <c r="C352" s="187" t="e">
        <f>#REF!</f>
        <v>#REF!</v>
      </c>
      <c r="D352" s="191" t="e">
        <f>#REF!</f>
        <v>#REF!</v>
      </c>
      <c r="E352" s="191" t="e">
        <f>#REF!</f>
        <v>#REF!</v>
      </c>
      <c r="F352" s="193" t="e">
        <f>#REF!</f>
        <v>#REF!</v>
      </c>
      <c r="G352" s="194" t="e">
        <f>#REF!</f>
        <v>#REF!</v>
      </c>
      <c r="H352" s="194" t="s">
        <v>324</v>
      </c>
      <c r="I352" s="194"/>
      <c r="J352" s="188" t="str">
        <f>'YARIŞMA BİLGİLERİ'!$F$21</f>
        <v>Yıldız Erkekler</v>
      </c>
      <c r="K352" s="191" t="str">
        <f t="shared" si="16"/>
        <v>İSTANBUL-Türkiye Yıldızlar Salon Şampiyonası</v>
      </c>
      <c r="L352" s="192" t="e">
        <f>#REF!</f>
        <v>#REF!</v>
      </c>
      <c r="M352" s="192" t="s">
        <v>350</v>
      </c>
    </row>
    <row r="353" spans="1:13" s="184" customFormat="1" ht="26.25" customHeight="1">
      <c r="A353" s="186">
        <v>351</v>
      </c>
      <c r="B353" s="196" t="s">
        <v>324</v>
      </c>
      <c r="C353" s="187" t="e">
        <f>#REF!</f>
        <v>#REF!</v>
      </c>
      <c r="D353" s="191" t="e">
        <f>#REF!</f>
        <v>#REF!</v>
      </c>
      <c r="E353" s="191" t="e">
        <f>#REF!</f>
        <v>#REF!</v>
      </c>
      <c r="F353" s="193" t="e">
        <f>#REF!</f>
        <v>#REF!</v>
      </c>
      <c r="G353" s="194" t="e">
        <f>#REF!</f>
        <v>#REF!</v>
      </c>
      <c r="H353" s="194" t="s">
        <v>324</v>
      </c>
      <c r="I353" s="194"/>
      <c r="J353" s="188" t="str">
        <f>'YARIŞMA BİLGİLERİ'!$F$21</f>
        <v>Yıldız Erkekler</v>
      </c>
      <c r="K353" s="191" t="str">
        <f t="shared" si="16"/>
        <v>İSTANBUL-Türkiye Yıldızlar Salon Şampiyonası</v>
      </c>
      <c r="L353" s="192" t="e">
        <f>#REF!</f>
        <v>#REF!</v>
      </c>
      <c r="M353" s="192" t="s">
        <v>350</v>
      </c>
    </row>
    <row r="354" spans="1:13" s="184" customFormat="1" ht="26.25" customHeight="1">
      <c r="A354" s="186">
        <v>352</v>
      </c>
      <c r="B354" s="196" t="s">
        <v>324</v>
      </c>
      <c r="C354" s="187" t="e">
        <f>#REF!</f>
        <v>#REF!</v>
      </c>
      <c r="D354" s="191" t="e">
        <f>#REF!</f>
        <v>#REF!</v>
      </c>
      <c r="E354" s="191" t="e">
        <f>#REF!</f>
        <v>#REF!</v>
      </c>
      <c r="F354" s="193" t="e">
        <f>#REF!</f>
        <v>#REF!</v>
      </c>
      <c r="G354" s="194" t="e">
        <f>#REF!</f>
        <v>#REF!</v>
      </c>
      <c r="H354" s="194" t="s">
        <v>324</v>
      </c>
      <c r="I354" s="194"/>
      <c r="J354" s="188" t="str">
        <f>'YARIŞMA BİLGİLERİ'!$F$21</f>
        <v>Yıldız Erkekler</v>
      </c>
      <c r="K354" s="191" t="str">
        <f t="shared" si="16"/>
        <v>İSTANBUL-Türkiye Yıldızlar Salon Şampiyonası</v>
      </c>
      <c r="L354" s="192" t="e">
        <f>#REF!</f>
        <v>#REF!</v>
      </c>
      <c r="M354" s="192" t="s">
        <v>350</v>
      </c>
    </row>
    <row r="355" spans="1:13" s="184" customFormat="1" ht="26.25" customHeight="1">
      <c r="A355" s="186">
        <v>353</v>
      </c>
      <c r="B355" s="196" t="s">
        <v>324</v>
      </c>
      <c r="C355" s="187" t="e">
        <f>#REF!</f>
        <v>#REF!</v>
      </c>
      <c r="D355" s="191" t="e">
        <f>#REF!</f>
        <v>#REF!</v>
      </c>
      <c r="E355" s="191" t="e">
        <f>#REF!</f>
        <v>#REF!</v>
      </c>
      <c r="F355" s="193" t="e">
        <f>#REF!</f>
        <v>#REF!</v>
      </c>
      <c r="G355" s="194" t="e">
        <f>#REF!</f>
        <v>#REF!</v>
      </c>
      <c r="H355" s="194" t="s">
        <v>324</v>
      </c>
      <c r="I355" s="194"/>
      <c r="J355" s="188" t="str">
        <f>'YARIŞMA BİLGİLERİ'!$F$21</f>
        <v>Yıldız Erkekler</v>
      </c>
      <c r="K355" s="191" t="str">
        <f t="shared" si="16"/>
        <v>İSTANBUL-Türkiye Yıldızlar Salon Şampiyonası</v>
      </c>
      <c r="L355" s="192" t="e">
        <f>#REF!</f>
        <v>#REF!</v>
      </c>
      <c r="M355" s="192" t="s">
        <v>350</v>
      </c>
    </row>
    <row r="356" spans="1:13" s="184" customFormat="1" ht="26.25" customHeight="1">
      <c r="A356" s="186">
        <v>354</v>
      </c>
      <c r="B356" s="196" t="s">
        <v>324</v>
      </c>
      <c r="C356" s="187" t="e">
        <f>#REF!</f>
        <v>#REF!</v>
      </c>
      <c r="D356" s="191" t="e">
        <f>#REF!</f>
        <v>#REF!</v>
      </c>
      <c r="E356" s="191" t="e">
        <f>#REF!</f>
        <v>#REF!</v>
      </c>
      <c r="F356" s="193" t="e">
        <f>#REF!</f>
        <v>#REF!</v>
      </c>
      <c r="G356" s="194" t="e">
        <f>#REF!</f>
        <v>#REF!</v>
      </c>
      <c r="H356" s="194" t="s">
        <v>324</v>
      </c>
      <c r="I356" s="194"/>
      <c r="J356" s="188" t="str">
        <f>'YARIŞMA BİLGİLERİ'!$F$21</f>
        <v>Yıldız Erkekler</v>
      </c>
      <c r="K356" s="191" t="str">
        <f t="shared" si="16"/>
        <v>İSTANBUL-Türkiye Yıldızlar Salon Şampiyonası</v>
      </c>
      <c r="L356" s="192" t="e">
        <f>#REF!</f>
        <v>#REF!</v>
      </c>
      <c r="M356" s="192" t="s">
        <v>350</v>
      </c>
    </row>
    <row r="357" spans="1:13" s="184" customFormat="1" ht="26.25" customHeight="1">
      <c r="A357" s="186">
        <v>355</v>
      </c>
      <c r="B357" s="196" t="s">
        <v>324</v>
      </c>
      <c r="C357" s="187" t="e">
        <f>#REF!</f>
        <v>#REF!</v>
      </c>
      <c r="D357" s="191" t="e">
        <f>#REF!</f>
        <v>#REF!</v>
      </c>
      <c r="E357" s="191" t="e">
        <f>#REF!</f>
        <v>#REF!</v>
      </c>
      <c r="F357" s="193" t="e">
        <f>#REF!</f>
        <v>#REF!</v>
      </c>
      <c r="G357" s="194" t="e">
        <f>#REF!</f>
        <v>#REF!</v>
      </c>
      <c r="H357" s="194" t="s">
        <v>324</v>
      </c>
      <c r="I357" s="194"/>
      <c r="J357" s="188" t="str">
        <f>'YARIŞMA BİLGİLERİ'!$F$21</f>
        <v>Yıldız Erkekler</v>
      </c>
      <c r="K357" s="191" t="str">
        <f t="shared" si="16"/>
        <v>İSTANBUL-Türkiye Yıldızlar Salon Şampiyonası</v>
      </c>
      <c r="L357" s="192" t="e">
        <f>#REF!</f>
        <v>#REF!</v>
      </c>
      <c r="M357" s="192" t="s">
        <v>350</v>
      </c>
    </row>
    <row r="358" spans="1:13" s="184" customFormat="1" ht="26.25" customHeight="1">
      <c r="A358" s="186">
        <v>356</v>
      </c>
      <c r="B358" s="196" t="s">
        <v>324</v>
      </c>
      <c r="C358" s="187" t="e">
        <f>#REF!</f>
        <v>#REF!</v>
      </c>
      <c r="D358" s="191" t="e">
        <f>#REF!</f>
        <v>#REF!</v>
      </c>
      <c r="E358" s="191" t="e">
        <f>#REF!</f>
        <v>#REF!</v>
      </c>
      <c r="F358" s="193" t="e">
        <f>#REF!</f>
        <v>#REF!</v>
      </c>
      <c r="G358" s="194" t="e">
        <f>#REF!</f>
        <v>#REF!</v>
      </c>
      <c r="H358" s="194" t="s">
        <v>324</v>
      </c>
      <c r="I358" s="194"/>
      <c r="J358" s="188" t="str">
        <f>'YARIŞMA BİLGİLERİ'!$F$21</f>
        <v>Yıldız Erkekler</v>
      </c>
      <c r="K358" s="191" t="str">
        <f t="shared" si="16"/>
        <v>İSTANBUL-Türkiye Yıldızlar Salon Şampiyonası</v>
      </c>
      <c r="L358" s="192" t="e">
        <f>#REF!</f>
        <v>#REF!</v>
      </c>
      <c r="M358" s="192" t="s">
        <v>350</v>
      </c>
    </row>
    <row r="359" spans="1:13" s="184" customFormat="1" ht="26.25" customHeight="1">
      <c r="A359" s="186">
        <v>357</v>
      </c>
      <c r="B359" s="196" t="s">
        <v>324</v>
      </c>
      <c r="C359" s="187" t="e">
        <f>#REF!</f>
        <v>#REF!</v>
      </c>
      <c r="D359" s="191" t="e">
        <f>#REF!</f>
        <v>#REF!</v>
      </c>
      <c r="E359" s="191" t="e">
        <f>#REF!</f>
        <v>#REF!</v>
      </c>
      <c r="F359" s="193" t="e">
        <f>#REF!</f>
        <v>#REF!</v>
      </c>
      <c r="G359" s="194" t="e">
        <f>#REF!</f>
        <v>#REF!</v>
      </c>
      <c r="H359" s="194" t="s">
        <v>324</v>
      </c>
      <c r="I359" s="194"/>
      <c r="J359" s="188" t="str">
        <f>'YARIŞMA BİLGİLERİ'!$F$21</f>
        <v>Yıldız Erkekler</v>
      </c>
      <c r="K359" s="191" t="str">
        <f t="shared" si="16"/>
        <v>İSTANBUL-Türkiye Yıldızlar Salon Şampiyonası</v>
      </c>
      <c r="L359" s="192" t="e">
        <f>#REF!</f>
        <v>#REF!</v>
      </c>
      <c r="M359" s="192" t="s">
        <v>350</v>
      </c>
    </row>
    <row r="360" spans="1:13" s="184" customFormat="1" ht="26.25" customHeight="1">
      <c r="A360" s="186">
        <v>358</v>
      </c>
      <c r="B360" s="196" t="s">
        <v>324</v>
      </c>
      <c r="C360" s="187" t="e">
        <f>#REF!</f>
        <v>#REF!</v>
      </c>
      <c r="D360" s="191" t="e">
        <f>#REF!</f>
        <v>#REF!</v>
      </c>
      <c r="E360" s="191" t="e">
        <f>#REF!</f>
        <v>#REF!</v>
      </c>
      <c r="F360" s="193" t="e">
        <f>#REF!</f>
        <v>#REF!</v>
      </c>
      <c r="G360" s="194" t="e">
        <f>#REF!</f>
        <v>#REF!</v>
      </c>
      <c r="H360" s="194" t="s">
        <v>324</v>
      </c>
      <c r="I360" s="194"/>
      <c r="J360" s="188" t="str">
        <f>'YARIŞMA BİLGİLERİ'!$F$21</f>
        <v>Yıldız Erkekler</v>
      </c>
      <c r="K360" s="191" t="str">
        <f t="shared" si="16"/>
        <v>İSTANBUL-Türkiye Yıldızlar Salon Şampiyonası</v>
      </c>
      <c r="L360" s="192" t="e">
        <f>#REF!</f>
        <v>#REF!</v>
      </c>
      <c r="M360" s="192" t="s">
        <v>350</v>
      </c>
    </row>
    <row r="361" spans="1:13" s="184" customFormat="1" ht="26.25" customHeight="1">
      <c r="A361" s="186">
        <v>359</v>
      </c>
      <c r="B361" s="196" t="s">
        <v>324</v>
      </c>
      <c r="C361" s="187" t="e">
        <f>#REF!</f>
        <v>#REF!</v>
      </c>
      <c r="D361" s="191" t="e">
        <f>#REF!</f>
        <v>#REF!</v>
      </c>
      <c r="E361" s="191" t="e">
        <f>#REF!</f>
        <v>#REF!</v>
      </c>
      <c r="F361" s="193" t="e">
        <f>#REF!</f>
        <v>#REF!</v>
      </c>
      <c r="G361" s="194" t="e">
        <f>#REF!</f>
        <v>#REF!</v>
      </c>
      <c r="H361" s="194" t="s">
        <v>324</v>
      </c>
      <c r="I361" s="194"/>
      <c r="J361" s="188" t="str">
        <f>'YARIŞMA BİLGİLERİ'!$F$21</f>
        <v>Yıldız Erkekler</v>
      </c>
      <c r="K361" s="191" t="str">
        <f t="shared" si="16"/>
        <v>İSTANBUL-Türkiye Yıldızlar Salon Şampiyonası</v>
      </c>
      <c r="L361" s="192" t="e">
        <f>#REF!</f>
        <v>#REF!</v>
      </c>
      <c r="M361" s="192" t="s">
        <v>350</v>
      </c>
    </row>
    <row r="362" spans="1:13" s="184" customFormat="1" ht="26.25" customHeight="1">
      <c r="A362" s="186">
        <v>360</v>
      </c>
      <c r="B362" s="196" t="s">
        <v>324</v>
      </c>
      <c r="C362" s="187" t="e">
        <f>#REF!</f>
        <v>#REF!</v>
      </c>
      <c r="D362" s="191" t="e">
        <f>#REF!</f>
        <v>#REF!</v>
      </c>
      <c r="E362" s="191" t="e">
        <f>#REF!</f>
        <v>#REF!</v>
      </c>
      <c r="F362" s="193" t="e">
        <f>#REF!</f>
        <v>#REF!</v>
      </c>
      <c r="G362" s="194" t="e">
        <f>#REF!</f>
        <v>#REF!</v>
      </c>
      <c r="H362" s="194" t="s">
        <v>324</v>
      </c>
      <c r="I362" s="194"/>
      <c r="J362" s="188" t="str">
        <f>'YARIŞMA BİLGİLERİ'!$F$21</f>
        <v>Yıldız Erkekler</v>
      </c>
      <c r="K362" s="191" t="str">
        <f t="shared" si="16"/>
        <v>İSTANBUL-Türkiye Yıldızlar Salon Şampiyonası</v>
      </c>
      <c r="L362" s="192" t="e">
        <f>#REF!</f>
        <v>#REF!</v>
      </c>
      <c r="M362" s="192" t="s">
        <v>350</v>
      </c>
    </row>
    <row r="363" spans="1:13" s="184" customFormat="1" ht="26.25" customHeight="1">
      <c r="A363" s="186">
        <v>361</v>
      </c>
      <c r="B363" s="196" t="s">
        <v>324</v>
      </c>
      <c r="C363" s="187" t="e">
        <f>#REF!</f>
        <v>#REF!</v>
      </c>
      <c r="D363" s="191" t="e">
        <f>#REF!</f>
        <v>#REF!</v>
      </c>
      <c r="E363" s="191" t="e">
        <f>#REF!</f>
        <v>#REF!</v>
      </c>
      <c r="F363" s="193" t="e">
        <f>#REF!</f>
        <v>#REF!</v>
      </c>
      <c r="G363" s="194" t="e">
        <f>#REF!</f>
        <v>#REF!</v>
      </c>
      <c r="H363" s="194" t="s">
        <v>324</v>
      </c>
      <c r="I363" s="194"/>
      <c r="J363" s="188" t="str">
        <f>'YARIŞMA BİLGİLERİ'!$F$21</f>
        <v>Yıldız Erkekler</v>
      </c>
      <c r="K363" s="191" t="str">
        <f t="shared" si="16"/>
        <v>İSTANBUL-Türkiye Yıldızlar Salon Şampiyonası</v>
      </c>
      <c r="L363" s="192" t="e">
        <f>#REF!</f>
        <v>#REF!</v>
      </c>
      <c r="M363" s="192" t="s">
        <v>350</v>
      </c>
    </row>
    <row r="364" spans="1:13" s="184" customFormat="1" ht="26.25" customHeight="1">
      <c r="A364" s="186">
        <v>362</v>
      </c>
      <c r="B364" s="196" t="s">
        <v>324</v>
      </c>
      <c r="C364" s="187" t="e">
        <f>#REF!</f>
        <v>#REF!</v>
      </c>
      <c r="D364" s="191" t="e">
        <f>#REF!</f>
        <v>#REF!</v>
      </c>
      <c r="E364" s="191" t="e">
        <f>#REF!</f>
        <v>#REF!</v>
      </c>
      <c r="F364" s="193" t="e">
        <f>#REF!</f>
        <v>#REF!</v>
      </c>
      <c r="G364" s="194" t="e">
        <f>#REF!</f>
        <v>#REF!</v>
      </c>
      <c r="H364" s="194" t="s">
        <v>324</v>
      </c>
      <c r="I364" s="194"/>
      <c r="J364" s="188" t="str">
        <f>'YARIŞMA BİLGİLERİ'!$F$21</f>
        <v>Yıldız Erkekler</v>
      </c>
      <c r="K364" s="191" t="str">
        <f t="shared" si="16"/>
        <v>İSTANBUL-Türkiye Yıldızlar Salon Şampiyonası</v>
      </c>
      <c r="L364" s="192" t="e">
        <f>#REF!</f>
        <v>#REF!</v>
      </c>
      <c r="M364" s="192" t="s">
        <v>350</v>
      </c>
    </row>
    <row r="365" spans="1:13" s="184" customFormat="1" ht="26.25" customHeight="1">
      <c r="A365" s="186">
        <v>363</v>
      </c>
      <c r="B365" s="196" t="s">
        <v>324</v>
      </c>
      <c r="C365" s="187" t="e">
        <f>#REF!</f>
        <v>#REF!</v>
      </c>
      <c r="D365" s="191" t="e">
        <f>#REF!</f>
        <v>#REF!</v>
      </c>
      <c r="E365" s="191" t="e">
        <f>#REF!</f>
        <v>#REF!</v>
      </c>
      <c r="F365" s="193" t="e">
        <f>#REF!</f>
        <v>#REF!</v>
      </c>
      <c r="G365" s="194" t="e">
        <f>#REF!</f>
        <v>#REF!</v>
      </c>
      <c r="H365" s="194" t="s">
        <v>324</v>
      </c>
      <c r="I365" s="194"/>
      <c r="J365" s="188" t="str">
        <f>'YARIŞMA BİLGİLERİ'!$F$21</f>
        <v>Yıldız Erkekler</v>
      </c>
      <c r="K365" s="191" t="str">
        <f t="shared" si="16"/>
        <v>İSTANBUL-Türkiye Yıldızlar Salon Şampiyonası</v>
      </c>
      <c r="L365" s="192" t="e">
        <f>#REF!</f>
        <v>#REF!</v>
      </c>
      <c r="M365" s="192" t="s">
        <v>350</v>
      </c>
    </row>
    <row r="366" spans="1:13" s="184" customFormat="1" ht="26.25" customHeight="1">
      <c r="A366" s="186">
        <v>364</v>
      </c>
      <c r="B366" s="196" t="s">
        <v>324</v>
      </c>
      <c r="C366" s="187" t="e">
        <f>#REF!</f>
        <v>#REF!</v>
      </c>
      <c r="D366" s="191" t="e">
        <f>#REF!</f>
        <v>#REF!</v>
      </c>
      <c r="E366" s="191" t="e">
        <f>#REF!</f>
        <v>#REF!</v>
      </c>
      <c r="F366" s="193" t="e">
        <f>#REF!</f>
        <v>#REF!</v>
      </c>
      <c r="G366" s="194" t="e">
        <f>#REF!</f>
        <v>#REF!</v>
      </c>
      <c r="H366" s="194" t="s">
        <v>324</v>
      </c>
      <c r="I366" s="194"/>
      <c r="J366" s="188" t="str">
        <f>'YARIŞMA BİLGİLERİ'!$F$21</f>
        <v>Yıldız Erkekler</v>
      </c>
      <c r="K366" s="191" t="str">
        <f t="shared" si="16"/>
        <v>İSTANBUL-Türkiye Yıldızlar Salon Şampiyonası</v>
      </c>
      <c r="L366" s="192" t="e">
        <f>#REF!</f>
        <v>#REF!</v>
      </c>
      <c r="M366" s="192" t="s">
        <v>350</v>
      </c>
    </row>
    <row r="367" spans="1:13" s="184" customFormat="1" ht="26.25" customHeight="1">
      <c r="A367" s="186">
        <v>365</v>
      </c>
      <c r="B367" s="196" t="s">
        <v>324</v>
      </c>
      <c r="C367" s="187" t="e">
        <f>#REF!</f>
        <v>#REF!</v>
      </c>
      <c r="D367" s="191" t="e">
        <f>#REF!</f>
        <v>#REF!</v>
      </c>
      <c r="E367" s="191" t="e">
        <f>#REF!</f>
        <v>#REF!</v>
      </c>
      <c r="F367" s="193" t="e">
        <f>#REF!</f>
        <v>#REF!</v>
      </c>
      <c r="G367" s="194" t="e">
        <f>#REF!</f>
        <v>#REF!</v>
      </c>
      <c r="H367" s="194" t="s">
        <v>324</v>
      </c>
      <c r="I367" s="194"/>
      <c r="J367" s="188" t="str">
        <f>'YARIŞMA BİLGİLERİ'!$F$21</f>
        <v>Yıldız Erkekler</v>
      </c>
      <c r="K367" s="191" t="str">
        <f t="shared" si="16"/>
        <v>İSTANBUL-Türkiye Yıldızlar Salon Şampiyonası</v>
      </c>
      <c r="L367" s="192" t="e">
        <f>#REF!</f>
        <v>#REF!</v>
      </c>
      <c r="M367" s="192" t="s">
        <v>350</v>
      </c>
    </row>
    <row r="368" spans="1:13" s="184" customFormat="1" ht="26.25" customHeight="1">
      <c r="A368" s="186">
        <v>366</v>
      </c>
      <c r="B368" s="196" t="s">
        <v>324</v>
      </c>
      <c r="C368" s="187" t="e">
        <f>#REF!</f>
        <v>#REF!</v>
      </c>
      <c r="D368" s="191" t="e">
        <f>#REF!</f>
        <v>#REF!</v>
      </c>
      <c r="E368" s="191" t="e">
        <f>#REF!</f>
        <v>#REF!</v>
      </c>
      <c r="F368" s="193" t="e">
        <f>#REF!</f>
        <v>#REF!</v>
      </c>
      <c r="G368" s="194" t="e">
        <f>#REF!</f>
        <v>#REF!</v>
      </c>
      <c r="H368" s="194" t="s">
        <v>324</v>
      </c>
      <c r="I368" s="194"/>
      <c r="J368" s="188" t="str">
        <f>'YARIŞMA BİLGİLERİ'!$F$21</f>
        <v>Yıldız Erkekler</v>
      </c>
      <c r="K368" s="191" t="str">
        <f t="shared" si="16"/>
        <v>İSTANBUL-Türkiye Yıldızlar Salon Şampiyonası</v>
      </c>
      <c r="L368" s="192" t="e">
        <f>#REF!</f>
        <v>#REF!</v>
      </c>
      <c r="M368" s="192" t="s">
        <v>350</v>
      </c>
    </row>
    <row r="369" spans="1:13" s="184" customFormat="1" ht="26.25" customHeight="1">
      <c r="A369" s="186">
        <v>367</v>
      </c>
      <c r="B369" s="196" t="s">
        <v>324</v>
      </c>
      <c r="C369" s="187" t="e">
        <f>#REF!</f>
        <v>#REF!</v>
      </c>
      <c r="D369" s="191" t="e">
        <f>#REF!</f>
        <v>#REF!</v>
      </c>
      <c r="E369" s="191" t="e">
        <f>#REF!</f>
        <v>#REF!</v>
      </c>
      <c r="F369" s="193" t="e">
        <f>#REF!</f>
        <v>#REF!</v>
      </c>
      <c r="G369" s="194" t="e">
        <f>#REF!</f>
        <v>#REF!</v>
      </c>
      <c r="H369" s="194" t="s">
        <v>324</v>
      </c>
      <c r="I369" s="194"/>
      <c r="J369" s="188" t="str">
        <f>'YARIŞMA BİLGİLERİ'!$F$21</f>
        <v>Yıldız Erkekler</v>
      </c>
      <c r="K369" s="191" t="str">
        <f t="shared" si="16"/>
        <v>İSTANBUL-Türkiye Yıldızlar Salon Şampiyonası</v>
      </c>
      <c r="L369" s="192" t="e">
        <f>#REF!</f>
        <v>#REF!</v>
      </c>
      <c r="M369" s="192" t="s">
        <v>350</v>
      </c>
    </row>
    <row r="370" spans="1:13" s="184" customFormat="1" ht="26.25" customHeight="1">
      <c r="A370" s="186">
        <v>368</v>
      </c>
      <c r="B370" s="196" t="s">
        <v>324</v>
      </c>
      <c r="C370" s="187" t="e">
        <f>#REF!</f>
        <v>#REF!</v>
      </c>
      <c r="D370" s="191" t="e">
        <f>#REF!</f>
        <v>#REF!</v>
      </c>
      <c r="E370" s="191" t="e">
        <f>#REF!</f>
        <v>#REF!</v>
      </c>
      <c r="F370" s="193" t="e">
        <f>#REF!</f>
        <v>#REF!</v>
      </c>
      <c r="G370" s="194" t="e">
        <f>#REF!</f>
        <v>#REF!</v>
      </c>
      <c r="H370" s="194" t="s">
        <v>324</v>
      </c>
      <c r="I370" s="194"/>
      <c r="J370" s="188" t="str">
        <f>'YARIŞMA BİLGİLERİ'!$F$21</f>
        <v>Yıldız Erkekler</v>
      </c>
      <c r="K370" s="191" t="str">
        <f t="shared" si="16"/>
        <v>İSTANBUL-Türkiye Yıldızlar Salon Şampiyonası</v>
      </c>
      <c r="L370" s="192" t="e">
        <f>#REF!</f>
        <v>#REF!</v>
      </c>
      <c r="M370" s="192" t="s">
        <v>350</v>
      </c>
    </row>
    <row r="371" spans="1:13" s="184" customFormat="1" ht="26.25" customHeight="1">
      <c r="A371" s="186">
        <v>369</v>
      </c>
      <c r="B371" s="196" t="s">
        <v>324</v>
      </c>
      <c r="C371" s="187" t="e">
        <f>#REF!</f>
        <v>#REF!</v>
      </c>
      <c r="D371" s="191" t="e">
        <f>#REF!</f>
        <v>#REF!</v>
      </c>
      <c r="E371" s="191" t="e">
        <f>#REF!</f>
        <v>#REF!</v>
      </c>
      <c r="F371" s="193" t="e">
        <f>#REF!</f>
        <v>#REF!</v>
      </c>
      <c r="G371" s="194" t="e">
        <f>#REF!</f>
        <v>#REF!</v>
      </c>
      <c r="H371" s="194" t="s">
        <v>324</v>
      </c>
      <c r="I371" s="194"/>
      <c r="J371" s="188" t="str">
        <f>'YARIŞMA BİLGİLERİ'!$F$21</f>
        <v>Yıldız Erkekler</v>
      </c>
      <c r="K371" s="191" t="str">
        <f t="shared" si="16"/>
        <v>İSTANBUL-Türkiye Yıldızlar Salon Şampiyonası</v>
      </c>
      <c r="L371" s="192" t="e">
        <f>#REF!</f>
        <v>#REF!</v>
      </c>
      <c r="M371" s="192" t="s">
        <v>350</v>
      </c>
    </row>
    <row r="372" spans="1:13" s="184" customFormat="1" ht="26.25" customHeight="1">
      <c r="A372" s="186">
        <v>370</v>
      </c>
      <c r="B372" s="196" t="s">
        <v>324</v>
      </c>
      <c r="C372" s="187" t="e">
        <f>#REF!</f>
        <v>#REF!</v>
      </c>
      <c r="D372" s="191" t="e">
        <f>#REF!</f>
        <v>#REF!</v>
      </c>
      <c r="E372" s="191" t="e">
        <f>#REF!</f>
        <v>#REF!</v>
      </c>
      <c r="F372" s="193" t="e">
        <f>#REF!</f>
        <v>#REF!</v>
      </c>
      <c r="G372" s="194" t="e">
        <f>#REF!</f>
        <v>#REF!</v>
      </c>
      <c r="H372" s="194" t="s">
        <v>324</v>
      </c>
      <c r="I372" s="194"/>
      <c r="J372" s="188" t="str">
        <f>'YARIŞMA BİLGİLERİ'!$F$21</f>
        <v>Yıldız Erkekler</v>
      </c>
      <c r="K372" s="191" t="str">
        <f t="shared" si="16"/>
        <v>İSTANBUL-Türkiye Yıldızlar Salon Şampiyonası</v>
      </c>
      <c r="L372" s="192" t="e">
        <f>#REF!</f>
        <v>#REF!</v>
      </c>
      <c r="M372" s="192" t="s">
        <v>350</v>
      </c>
    </row>
    <row r="373" spans="1:13" s="184" customFormat="1" ht="26.25" customHeight="1">
      <c r="A373" s="186">
        <v>371</v>
      </c>
      <c r="B373" s="196" t="s">
        <v>324</v>
      </c>
      <c r="C373" s="187" t="e">
        <f>#REF!</f>
        <v>#REF!</v>
      </c>
      <c r="D373" s="191" t="e">
        <f>#REF!</f>
        <v>#REF!</v>
      </c>
      <c r="E373" s="191" t="e">
        <f>#REF!</f>
        <v>#REF!</v>
      </c>
      <c r="F373" s="193" t="e">
        <f>#REF!</f>
        <v>#REF!</v>
      </c>
      <c r="G373" s="194" t="e">
        <f>#REF!</f>
        <v>#REF!</v>
      </c>
      <c r="H373" s="194" t="s">
        <v>324</v>
      </c>
      <c r="I373" s="194"/>
      <c r="J373" s="188" t="str">
        <f>'YARIŞMA BİLGİLERİ'!$F$21</f>
        <v>Yıldız Erkekler</v>
      </c>
      <c r="K373" s="191" t="str">
        <f t="shared" si="16"/>
        <v>İSTANBUL-Türkiye Yıldızlar Salon Şampiyonası</v>
      </c>
      <c r="L373" s="192" t="e">
        <f>#REF!</f>
        <v>#REF!</v>
      </c>
      <c r="M373" s="192" t="s">
        <v>350</v>
      </c>
    </row>
    <row r="374" spans="1:13" s="184" customFormat="1" ht="26.25" customHeight="1">
      <c r="A374" s="186">
        <v>372</v>
      </c>
      <c r="B374" s="196" t="s">
        <v>324</v>
      </c>
      <c r="C374" s="187" t="e">
        <f>#REF!</f>
        <v>#REF!</v>
      </c>
      <c r="D374" s="191" t="e">
        <f>#REF!</f>
        <v>#REF!</v>
      </c>
      <c r="E374" s="191" t="e">
        <f>#REF!</f>
        <v>#REF!</v>
      </c>
      <c r="F374" s="193" t="e">
        <f>#REF!</f>
        <v>#REF!</v>
      </c>
      <c r="G374" s="194" t="e">
        <f>#REF!</f>
        <v>#REF!</v>
      </c>
      <c r="H374" s="194" t="s">
        <v>324</v>
      </c>
      <c r="I374" s="194"/>
      <c r="J374" s="188" t="str">
        <f>'YARIŞMA BİLGİLERİ'!$F$21</f>
        <v>Yıldız Erkekler</v>
      </c>
      <c r="K374" s="191" t="str">
        <f t="shared" si="16"/>
        <v>İSTANBUL-Türkiye Yıldızlar Salon Şampiyonası</v>
      </c>
      <c r="L374" s="192" t="e">
        <f>#REF!</f>
        <v>#REF!</v>
      </c>
      <c r="M374" s="192" t="s">
        <v>350</v>
      </c>
    </row>
    <row r="375" spans="1:13" s="184" customFormat="1" ht="26.25" customHeight="1">
      <c r="A375" s="186">
        <v>373</v>
      </c>
      <c r="B375" s="196" t="s">
        <v>324</v>
      </c>
      <c r="C375" s="187" t="e">
        <f>#REF!</f>
        <v>#REF!</v>
      </c>
      <c r="D375" s="191" t="e">
        <f>#REF!</f>
        <v>#REF!</v>
      </c>
      <c r="E375" s="191" t="e">
        <f>#REF!</f>
        <v>#REF!</v>
      </c>
      <c r="F375" s="193" t="e">
        <f>#REF!</f>
        <v>#REF!</v>
      </c>
      <c r="G375" s="194" t="e">
        <f>#REF!</f>
        <v>#REF!</v>
      </c>
      <c r="H375" s="194" t="s">
        <v>324</v>
      </c>
      <c r="I375" s="194"/>
      <c r="J375" s="188" t="str">
        <f>'YARIŞMA BİLGİLERİ'!$F$21</f>
        <v>Yıldız Erkekler</v>
      </c>
      <c r="K375" s="191" t="str">
        <f t="shared" si="16"/>
        <v>İSTANBUL-Türkiye Yıldızlar Salon Şampiyonası</v>
      </c>
      <c r="L375" s="192" t="e">
        <f>#REF!</f>
        <v>#REF!</v>
      </c>
      <c r="M375" s="192" t="s">
        <v>350</v>
      </c>
    </row>
    <row r="376" spans="1:13" s="184" customFormat="1" ht="26.25" customHeight="1">
      <c r="A376" s="186">
        <v>374</v>
      </c>
      <c r="B376" s="196" t="s">
        <v>324</v>
      </c>
      <c r="C376" s="187" t="e">
        <f>#REF!</f>
        <v>#REF!</v>
      </c>
      <c r="D376" s="191" t="e">
        <f>#REF!</f>
        <v>#REF!</v>
      </c>
      <c r="E376" s="191" t="e">
        <f>#REF!</f>
        <v>#REF!</v>
      </c>
      <c r="F376" s="193" t="e">
        <f>#REF!</f>
        <v>#REF!</v>
      </c>
      <c r="G376" s="194" t="e">
        <f>#REF!</f>
        <v>#REF!</v>
      </c>
      <c r="H376" s="194" t="s">
        <v>324</v>
      </c>
      <c r="I376" s="194"/>
      <c r="J376" s="188" t="str">
        <f>'YARIŞMA BİLGİLERİ'!$F$21</f>
        <v>Yıldız Erkekler</v>
      </c>
      <c r="K376" s="191" t="str">
        <f t="shared" si="16"/>
        <v>İSTANBUL-Türkiye Yıldızlar Salon Şampiyonası</v>
      </c>
      <c r="L376" s="192" t="e">
        <f>#REF!</f>
        <v>#REF!</v>
      </c>
      <c r="M376" s="192" t="s">
        <v>350</v>
      </c>
    </row>
    <row r="377" spans="1:13" s="184" customFormat="1" ht="26.25" customHeight="1">
      <c r="A377" s="186">
        <v>375</v>
      </c>
      <c r="B377" s="196" t="s">
        <v>324</v>
      </c>
      <c r="C377" s="187" t="e">
        <f>#REF!</f>
        <v>#REF!</v>
      </c>
      <c r="D377" s="191" t="e">
        <f>#REF!</f>
        <v>#REF!</v>
      </c>
      <c r="E377" s="191" t="e">
        <f>#REF!</f>
        <v>#REF!</v>
      </c>
      <c r="F377" s="193" t="e">
        <f>#REF!</f>
        <v>#REF!</v>
      </c>
      <c r="G377" s="194" t="e">
        <f>#REF!</f>
        <v>#REF!</v>
      </c>
      <c r="H377" s="194" t="s">
        <v>324</v>
      </c>
      <c r="I377" s="194"/>
      <c r="J377" s="188" t="str">
        <f>'YARIŞMA BİLGİLERİ'!$F$21</f>
        <v>Yıldız Erkekler</v>
      </c>
      <c r="K377" s="191" t="str">
        <f t="shared" si="16"/>
        <v>İSTANBUL-Türkiye Yıldızlar Salon Şampiyonası</v>
      </c>
      <c r="L377" s="192" t="e">
        <f>#REF!</f>
        <v>#REF!</v>
      </c>
      <c r="M377" s="192" t="s">
        <v>350</v>
      </c>
    </row>
    <row r="378" spans="1:13" s="184" customFormat="1" ht="26.25" customHeight="1">
      <c r="A378" s="186">
        <v>376</v>
      </c>
      <c r="B378" s="196" t="s">
        <v>324</v>
      </c>
      <c r="C378" s="187" t="e">
        <f>#REF!</f>
        <v>#REF!</v>
      </c>
      <c r="D378" s="191" t="e">
        <f>#REF!</f>
        <v>#REF!</v>
      </c>
      <c r="E378" s="191" t="e">
        <f>#REF!</f>
        <v>#REF!</v>
      </c>
      <c r="F378" s="193" t="e">
        <f>#REF!</f>
        <v>#REF!</v>
      </c>
      <c r="G378" s="194" t="e">
        <f>#REF!</f>
        <v>#REF!</v>
      </c>
      <c r="H378" s="194" t="s">
        <v>324</v>
      </c>
      <c r="I378" s="194"/>
      <c r="J378" s="188" t="str">
        <f>'YARIŞMA BİLGİLERİ'!$F$21</f>
        <v>Yıldız Erkekler</v>
      </c>
      <c r="K378" s="191" t="str">
        <f t="shared" si="16"/>
        <v>İSTANBUL-Türkiye Yıldızlar Salon Şampiyonası</v>
      </c>
      <c r="L378" s="192" t="e">
        <f>#REF!</f>
        <v>#REF!</v>
      </c>
      <c r="M378" s="192" t="s">
        <v>350</v>
      </c>
    </row>
    <row r="379" spans="1:13" s="184" customFormat="1" ht="26.25" customHeight="1">
      <c r="A379" s="186">
        <v>377</v>
      </c>
      <c r="B379" s="196" t="s">
        <v>324</v>
      </c>
      <c r="C379" s="187" t="e">
        <f>#REF!</f>
        <v>#REF!</v>
      </c>
      <c r="D379" s="191" t="e">
        <f>#REF!</f>
        <v>#REF!</v>
      </c>
      <c r="E379" s="191" t="e">
        <f>#REF!</f>
        <v>#REF!</v>
      </c>
      <c r="F379" s="193" t="e">
        <f>#REF!</f>
        <v>#REF!</v>
      </c>
      <c r="G379" s="194" t="e">
        <f>#REF!</f>
        <v>#REF!</v>
      </c>
      <c r="H379" s="194" t="s">
        <v>324</v>
      </c>
      <c r="I379" s="194"/>
      <c r="J379" s="188" t="str">
        <f>'YARIŞMA BİLGİLERİ'!$F$21</f>
        <v>Yıldız Erkekler</v>
      </c>
      <c r="K379" s="191" t="str">
        <f t="shared" si="16"/>
        <v>İSTANBUL-Türkiye Yıldızlar Salon Şampiyonası</v>
      </c>
      <c r="L379" s="192" t="e">
        <f>#REF!</f>
        <v>#REF!</v>
      </c>
      <c r="M379" s="192" t="s">
        <v>350</v>
      </c>
    </row>
    <row r="380" spans="1:13" s="184" customFormat="1" ht="26.25" customHeight="1">
      <c r="A380" s="186">
        <v>378</v>
      </c>
      <c r="B380" s="196" t="s">
        <v>324</v>
      </c>
      <c r="C380" s="187" t="e">
        <f>#REF!</f>
        <v>#REF!</v>
      </c>
      <c r="D380" s="191" t="e">
        <f>#REF!</f>
        <v>#REF!</v>
      </c>
      <c r="E380" s="191" t="e">
        <f>#REF!</f>
        <v>#REF!</v>
      </c>
      <c r="F380" s="193" t="e">
        <f>#REF!</f>
        <v>#REF!</v>
      </c>
      <c r="G380" s="194" t="e">
        <f>#REF!</f>
        <v>#REF!</v>
      </c>
      <c r="H380" s="194" t="s">
        <v>324</v>
      </c>
      <c r="I380" s="194"/>
      <c r="J380" s="188" t="str">
        <f>'YARIŞMA BİLGİLERİ'!$F$21</f>
        <v>Yıldız Erkekler</v>
      </c>
      <c r="K380" s="191" t="str">
        <f t="shared" si="16"/>
        <v>İSTANBUL-Türkiye Yıldızlar Salon Şampiyonası</v>
      </c>
      <c r="L380" s="192" t="e">
        <f>#REF!</f>
        <v>#REF!</v>
      </c>
      <c r="M380" s="192" t="s">
        <v>350</v>
      </c>
    </row>
    <row r="381" spans="1:13" s="184" customFormat="1" ht="26.25" customHeight="1">
      <c r="A381" s="186">
        <v>379</v>
      </c>
      <c r="B381" s="196" t="s">
        <v>324</v>
      </c>
      <c r="C381" s="187" t="e">
        <f>#REF!</f>
        <v>#REF!</v>
      </c>
      <c r="D381" s="191" t="e">
        <f>#REF!</f>
        <v>#REF!</v>
      </c>
      <c r="E381" s="191" t="e">
        <f>#REF!</f>
        <v>#REF!</v>
      </c>
      <c r="F381" s="193" t="e">
        <f>#REF!</f>
        <v>#REF!</v>
      </c>
      <c r="G381" s="194" t="e">
        <f>#REF!</f>
        <v>#REF!</v>
      </c>
      <c r="H381" s="194" t="s">
        <v>324</v>
      </c>
      <c r="I381" s="194"/>
      <c r="J381" s="188" t="str">
        <f>'YARIŞMA BİLGİLERİ'!$F$21</f>
        <v>Yıldız Erkekler</v>
      </c>
      <c r="K381" s="191" t="str">
        <f t="shared" si="16"/>
        <v>İSTANBUL-Türkiye Yıldızlar Salon Şampiyonası</v>
      </c>
      <c r="L381" s="192" t="e">
        <f>#REF!</f>
        <v>#REF!</v>
      </c>
      <c r="M381" s="192" t="s">
        <v>350</v>
      </c>
    </row>
    <row r="382" spans="1:13" s="184" customFormat="1" ht="26.25" customHeight="1">
      <c r="A382" s="186">
        <v>380</v>
      </c>
      <c r="B382" s="196" t="s">
        <v>324</v>
      </c>
      <c r="C382" s="187" t="e">
        <f>#REF!</f>
        <v>#REF!</v>
      </c>
      <c r="D382" s="191" t="e">
        <f>#REF!</f>
        <v>#REF!</v>
      </c>
      <c r="E382" s="191" t="e">
        <f>#REF!</f>
        <v>#REF!</v>
      </c>
      <c r="F382" s="193" t="e">
        <f>#REF!</f>
        <v>#REF!</v>
      </c>
      <c r="G382" s="194" t="e">
        <f>#REF!</f>
        <v>#REF!</v>
      </c>
      <c r="H382" s="194" t="s">
        <v>324</v>
      </c>
      <c r="I382" s="194"/>
      <c r="J382" s="188" t="str">
        <f>'YARIŞMA BİLGİLERİ'!$F$21</f>
        <v>Yıldız Erkekler</v>
      </c>
      <c r="K382" s="191" t="str">
        <f t="shared" si="16"/>
        <v>İSTANBUL-Türkiye Yıldızlar Salon Şampiyonası</v>
      </c>
      <c r="L382" s="192" t="e">
        <f>#REF!</f>
        <v>#REF!</v>
      </c>
      <c r="M382" s="192" t="s">
        <v>350</v>
      </c>
    </row>
    <row r="383" spans="1:13" s="184" customFormat="1" ht="26.25" customHeight="1">
      <c r="A383" s="186">
        <v>381</v>
      </c>
      <c r="B383" s="196" t="s">
        <v>324</v>
      </c>
      <c r="C383" s="187" t="e">
        <f>#REF!</f>
        <v>#REF!</v>
      </c>
      <c r="D383" s="191" t="e">
        <f>#REF!</f>
        <v>#REF!</v>
      </c>
      <c r="E383" s="191" t="e">
        <f>#REF!</f>
        <v>#REF!</v>
      </c>
      <c r="F383" s="193" t="e">
        <f>#REF!</f>
        <v>#REF!</v>
      </c>
      <c r="G383" s="194" t="e">
        <f>#REF!</f>
        <v>#REF!</v>
      </c>
      <c r="H383" s="194" t="s">
        <v>324</v>
      </c>
      <c r="I383" s="194"/>
      <c r="J383" s="188" t="str">
        <f>'YARIŞMA BİLGİLERİ'!$F$21</f>
        <v>Yıldız Erkekler</v>
      </c>
      <c r="K383" s="191" t="str">
        <f t="shared" si="16"/>
        <v>İSTANBUL-Türkiye Yıldızlar Salon Şampiyonası</v>
      </c>
      <c r="L383" s="192" t="e">
        <f>#REF!</f>
        <v>#REF!</v>
      </c>
      <c r="M383" s="192" t="s">
        <v>350</v>
      </c>
    </row>
    <row r="384" spans="1:13" s="184" customFormat="1" ht="26.25" customHeight="1">
      <c r="A384" s="186">
        <v>382</v>
      </c>
      <c r="B384" s="196" t="s">
        <v>324</v>
      </c>
      <c r="C384" s="187" t="e">
        <f>#REF!</f>
        <v>#REF!</v>
      </c>
      <c r="D384" s="191" t="e">
        <f>#REF!</f>
        <v>#REF!</v>
      </c>
      <c r="E384" s="191" t="e">
        <f>#REF!</f>
        <v>#REF!</v>
      </c>
      <c r="F384" s="193" t="e">
        <f>#REF!</f>
        <v>#REF!</v>
      </c>
      <c r="G384" s="194" t="e">
        <f>#REF!</f>
        <v>#REF!</v>
      </c>
      <c r="H384" s="194" t="s">
        <v>324</v>
      </c>
      <c r="I384" s="194"/>
      <c r="J384" s="188" t="str">
        <f>'YARIŞMA BİLGİLERİ'!$F$21</f>
        <v>Yıldız Erkekler</v>
      </c>
      <c r="K384" s="191" t="str">
        <f t="shared" si="16"/>
        <v>İSTANBUL-Türkiye Yıldızlar Salon Şampiyonası</v>
      </c>
      <c r="L384" s="192" t="e">
        <f>#REF!</f>
        <v>#REF!</v>
      </c>
      <c r="M384" s="192" t="s">
        <v>350</v>
      </c>
    </row>
    <row r="385" spans="1:13" s="184" customFormat="1" ht="26.25" customHeight="1">
      <c r="A385" s="186">
        <v>383</v>
      </c>
      <c r="B385" s="196" t="s">
        <v>324</v>
      </c>
      <c r="C385" s="187" t="e">
        <f>#REF!</f>
        <v>#REF!</v>
      </c>
      <c r="D385" s="191" t="e">
        <f>#REF!</f>
        <v>#REF!</v>
      </c>
      <c r="E385" s="191" t="e">
        <f>#REF!</f>
        <v>#REF!</v>
      </c>
      <c r="F385" s="193" t="e">
        <f>#REF!</f>
        <v>#REF!</v>
      </c>
      <c r="G385" s="194" t="e">
        <f>#REF!</f>
        <v>#REF!</v>
      </c>
      <c r="H385" s="194" t="s">
        <v>324</v>
      </c>
      <c r="I385" s="194"/>
      <c r="J385" s="188" t="str">
        <f>'YARIŞMA BİLGİLERİ'!$F$21</f>
        <v>Yıldız Erkekler</v>
      </c>
      <c r="K385" s="191" t="str">
        <f t="shared" si="16"/>
        <v>İSTANBUL-Türkiye Yıldızlar Salon Şampiyonası</v>
      </c>
      <c r="L385" s="192" t="e">
        <f>#REF!</f>
        <v>#REF!</v>
      </c>
      <c r="M385" s="192" t="s">
        <v>350</v>
      </c>
    </row>
    <row r="386" spans="1:13" s="184" customFormat="1" ht="26.25" customHeight="1">
      <c r="A386" s="186">
        <v>384</v>
      </c>
      <c r="B386" s="196" t="s">
        <v>324</v>
      </c>
      <c r="C386" s="187" t="e">
        <f>#REF!</f>
        <v>#REF!</v>
      </c>
      <c r="D386" s="191" t="e">
        <f>#REF!</f>
        <v>#REF!</v>
      </c>
      <c r="E386" s="191" t="e">
        <f>#REF!</f>
        <v>#REF!</v>
      </c>
      <c r="F386" s="193" t="e">
        <f>#REF!</f>
        <v>#REF!</v>
      </c>
      <c r="G386" s="194" t="e">
        <f>#REF!</f>
        <v>#REF!</v>
      </c>
      <c r="H386" s="194" t="s">
        <v>324</v>
      </c>
      <c r="I386" s="194"/>
      <c r="J386" s="188" t="str">
        <f>'YARIŞMA BİLGİLERİ'!$F$21</f>
        <v>Yıldız Erkekler</v>
      </c>
      <c r="K386" s="191" t="str">
        <f t="shared" si="16"/>
        <v>İSTANBUL-Türkiye Yıldızlar Salon Şampiyonası</v>
      </c>
      <c r="L386" s="192" t="e">
        <f>#REF!</f>
        <v>#REF!</v>
      </c>
      <c r="M386" s="192" t="s">
        <v>350</v>
      </c>
    </row>
    <row r="387" spans="1:13" s="184" customFormat="1" ht="26.25" customHeight="1">
      <c r="A387" s="186">
        <v>385</v>
      </c>
      <c r="B387" s="196" t="s">
        <v>324</v>
      </c>
      <c r="C387" s="187" t="e">
        <f>#REF!</f>
        <v>#REF!</v>
      </c>
      <c r="D387" s="191" t="e">
        <f>#REF!</f>
        <v>#REF!</v>
      </c>
      <c r="E387" s="191" t="e">
        <f>#REF!</f>
        <v>#REF!</v>
      </c>
      <c r="F387" s="193" t="e">
        <f>#REF!</f>
        <v>#REF!</v>
      </c>
      <c r="G387" s="194" t="e">
        <f>#REF!</f>
        <v>#REF!</v>
      </c>
      <c r="H387" s="194" t="s">
        <v>324</v>
      </c>
      <c r="I387" s="194"/>
      <c r="J387" s="188" t="str">
        <f>'YARIŞMA BİLGİLERİ'!$F$21</f>
        <v>Yıldız Erkekler</v>
      </c>
      <c r="K387" s="191" t="str">
        <f t="shared" si="16"/>
        <v>İSTANBUL-Türkiye Yıldızlar Salon Şampiyonası</v>
      </c>
      <c r="L387" s="192" t="e">
        <f>#REF!</f>
        <v>#REF!</v>
      </c>
      <c r="M387" s="192" t="s">
        <v>350</v>
      </c>
    </row>
    <row r="388" spans="1:13" s="184" customFormat="1" ht="26.25" customHeight="1">
      <c r="A388" s="186">
        <v>386</v>
      </c>
      <c r="B388" s="196" t="s">
        <v>112</v>
      </c>
      <c r="C388" s="187" t="e">
        <f>#REF!</f>
        <v>#REF!</v>
      </c>
      <c r="D388" s="191" t="e">
        <f>#REF!</f>
        <v>#REF!</v>
      </c>
      <c r="E388" s="191" t="e">
        <f>#REF!</f>
        <v>#REF!</v>
      </c>
      <c r="F388" s="240" t="e">
        <f>#REF!</f>
        <v>#REF!</v>
      </c>
      <c r="G388" s="194" t="e">
        <f>#REF!</f>
        <v>#REF!</v>
      </c>
      <c r="H388" s="194" t="s">
        <v>112</v>
      </c>
      <c r="I388" s="194"/>
      <c r="J388" s="188" t="str">
        <f>'YARIŞMA BİLGİLERİ'!$F$21</f>
        <v>Yıldız Erkekler</v>
      </c>
      <c r="K388" s="191" t="str">
        <f t="shared" si="16"/>
        <v>İSTANBUL-Türkiye Yıldızlar Salon Şampiyonası</v>
      </c>
      <c r="L388" s="192" t="e">
        <f>#REF!</f>
        <v>#REF!</v>
      </c>
      <c r="M388" s="192" t="s">
        <v>350</v>
      </c>
    </row>
    <row r="389" spans="1:13" s="184" customFormat="1" ht="26.25" customHeight="1">
      <c r="A389" s="186">
        <v>387</v>
      </c>
      <c r="B389" s="196" t="s">
        <v>112</v>
      </c>
      <c r="C389" s="187" t="e">
        <f>#REF!</f>
        <v>#REF!</v>
      </c>
      <c r="D389" s="191" t="e">
        <f>#REF!</f>
        <v>#REF!</v>
      </c>
      <c r="E389" s="191" t="e">
        <f>#REF!</f>
        <v>#REF!</v>
      </c>
      <c r="F389" s="240" t="e">
        <f>#REF!</f>
        <v>#REF!</v>
      </c>
      <c r="G389" s="194" t="e">
        <f>#REF!</f>
        <v>#REF!</v>
      </c>
      <c r="H389" s="194" t="s">
        <v>112</v>
      </c>
      <c r="I389" s="194"/>
      <c r="J389" s="188" t="str">
        <f>'YARIŞMA BİLGİLERİ'!$F$21</f>
        <v>Yıldız Erkekler</v>
      </c>
      <c r="K389" s="191" t="str">
        <f aca="true" t="shared" si="17" ref="K389:K413">CONCATENATE(K$1,"-",A$1)</f>
        <v>İSTANBUL-Türkiye Yıldızlar Salon Şampiyonası</v>
      </c>
      <c r="L389" s="192" t="e">
        <f>#REF!</f>
        <v>#REF!</v>
      </c>
      <c r="M389" s="192" t="s">
        <v>350</v>
      </c>
    </row>
    <row r="390" spans="1:13" s="184" customFormat="1" ht="26.25" customHeight="1">
      <c r="A390" s="186">
        <v>388</v>
      </c>
      <c r="B390" s="196" t="s">
        <v>112</v>
      </c>
      <c r="C390" s="187" t="e">
        <f>#REF!</f>
        <v>#REF!</v>
      </c>
      <c r="D390" s="191" t="e">
        <f>#REF!</f>
        <v>#REF!</v>
      </c>
      <c r="E390" s="191" t="e">
        <f>#REF!</f>
        <v>#REF!</v>
      </c>
      <c r="F390" s="240" t="e">
        <f>#REF!</f>
        <v>#REF!</v>
      </c>
      <c r="G390" s="194" t="e">
        <f>#REF!</f>
        <v>#REF!</v>
      </c>
      <c r="H390" s="194" t="s">
        <v>112</v>
      </c>
      <c r="I390" s="194"/>
      <c r="J390" s="188" t="str">
        <f>'YARIŞMA BİLGİLERİ'!$F$21</f>
        <v>Yıldız Erkekler</v>
      </c>
      <c r="K390" s="191" t="str">
        <f t="shared" si="17"/>
        <v>İSTANBUL-Türkiye Yıldızlar Salon Şampiyonası</v>
      </c>
      <c r="L390" s="192" t="e">
        <f>#REF!</f>
        <v>#REF!</v>
      </c>
      <c r="M390" s="192" t="s">
        <v>350</v>
      </c>
    </row>
    <row r="391" spans="1:13" s="184" customFormat="1" ht="26.25" customHeight="1">
      <c r="A391" s="186">
        <v>389</v>
      </c>
      <c r="B391" s="196" t="s">
        <v>112</v>
      </c>
      <c r="C391" s="187" t="e">
        <f>#REF!</f>
        <v>#REF!</v>
      </c>
      <c r="D391" s="191" t="e">
        <f>#REF!</f>
        <v>#REF!</v>
      </c>
      <c r="E391" s="191" t="e">
        <f>#REF!</f>
        <v>#REF!</v>
      </c>
      <c r="F391" s="240" t="e">
        <f>#REF!</f>
        <v>#REF!</v>
      </c>
      <c r="G391" s="194" t="e">
        <f>#REF!</f>
        <v>#REF!</v>
      </c>
      <c r="H391" s="194" t="s">
        <v>112</v>
      </c>
      <c r="I391" s="194"/>
      <c r="J391" s="188" t="str">
        <f>'YARIŞMA BİLGİLERİ'!$F$21</f>
        <v>Yıldız Erkekler</v>
      </c>
      <c r="K391" s="191" t="str">
        <f t="shared" si="17"/>
        <v>İSTANBUL-Türkiye Yıldızlar Salon Şampiyonası</v>
      </c>
      <c r="L391" s="192" t="e">
        <f>#REF!</f>
        <v>#REF!</v>
      </c>
      <c r="M391" s="192" t="s">
        <v>350</v>
      </c>
    </row>
    <row r="392" spans="1:13" s="184" customFormat="1" ht="26.25" customHeight="1">
      <c r="A392" s="186">
        <v>390</v>
      </c>
      <c r="B392" s="196" t="s">
        <v>112</v>
      </c>
      <c r="C392" s="187" t="e">
        <f>#REF!</f>
        <v>#REF!</v>
      </c>
      <c r="D392" s="191" t="e">
        <f>#REF!</f>
        <v>#REF!</v>
      </c>
      <c r="E392" s="191" t="e">
        <f>#REF!</f>
        <v>#REF!</v>
      </c>
      <c r="F392" s="240" t="e">
        <f>#REF!</f>
        <v>#REF!</v>
      </c>
      <c r="G392" s="194" t="e">
        <f>#REF!</f>
        <v>#REF!</v>
      </c>
      <c r="H392" s="194" t="s">
        <v>112</v>
      </c>
      <c r="I392" s="194"/>
      <c r="J392" s="188" t="str">
        <f>'YARIŞMA BİLGİLERİ'!$F$21</f>
        <v>Yıldız Erkekler</v>
      </c>
      <c r="K392" s="191" t="str">
        <f t="shared" si="17"/>
        <v>İSTANBUL-Türkiye Yıldızlar Salon Şampiyonası</v>
      </c>
      <c r="L392" s="192" t="e">
        <f>#REF!</f>
        <v>#REF!</v>
      </c>
      <c r="M392" s="192" t="s">
        <v>350</v>
      </c>
    </row>
    <row r="393" spans="1:13" s="184" customFormat="1" ht="26.25" customHeight="1">
      <c r="A393" s="186">
        <v>391</v>
      </c>
      <c r="B393" s="196" t="s">
        <v>112</v>
      </c>
      <c r="C393" s="187" t="e">
        <f>#REF!</f>
        <v>#REF!</v>
      </c>
      <c r="D393" s="191" t="e">
        <f>#REF!</f>
        <v>#REF!</v>
      </c>
      <c r="E393" s="191" t="e">
        <f>#REF!</f>
        <v>#REF!</v>
      </c>
      <c r="F393" s="240" t="e">
        <f>#REF!</f>
        <v>#REF!</v>
      </c>
      <c r="G393" s="194" t="e">
        <f>#REF!</f>
        <v>#REF!</v>
      </c>
      <c r="H393" s="194" t="s">
        <v>112</v>
      </c>
      <c r="I393" s="194"/>
      <c r="J393" s="188" t="str">
        <f>'YARIŞMA BİLGİLERİ'!$F$21</f>
        <v>Yıldız Erkekler</v>
      </c>
      <c r="K393" s="191" t="str">
        <f t="shared" si="17"/>
        <v>İSTANBUL-Türkiye Yıldızlar Salon Şampiyonası</v>
      </c>
      <c r="L393" s="192" t="e">
        <f>#REF!</f>
        <v>#REF!</v>
      </c>
      <c r="M393" s="192" t="s">
        <v>350</v>
      </c>
    </row>
    <row r="394" spans="1:13" s="184" customFormat="1" ht="26.25" customHeight="1">
      <c r="A394" s="186">
        <v>392</v>
      </c>
      <c r="B394" s="196" t="s">
        <v>112</v>
      </c>
      <c r="C394" s="187" t="e">
        <f>#REF!</f>
        <v>#REF!</v>
      </c>
      <c r="D394" s="191" t="e">
        <f>#REF!</f>
        <v>#REF!</v>
      </c>
      <c r="E394" s="191" t="e">
        <f>#REF!</f>
        <v>#REF!</v>
      </c>
      <c r="F394" s="240" t="e">
        <f>#REF!</f>
        <v>#REF!</v>
      </c>
      <c r="G394" s="194" t="e">
        <f>#REF!</f>
        <v>#REF!</v>
      </c>
      <c r="H394" s="194" t="s">
        <v>112</v>
      </c>
      <c r="I394" s="194"/>
      <c r="J394" s="188" t="str">
        <f>'YARIŞMA BİLGİLERİ'!$F$21</f>
        <v>Yıldız Erkekler</v>
      </c>
      <c r="K394" s="191" t="str">
        <f t="shared" si="17"/>
        <v>İSTANBUL-Türkiye Yıldızlar Salon Şampiyonası</v>
      </c>
      <c r="L394" s="192" t="e">
        <f>#REF!</f>
        <v>#REF!</v>
      </c>
      <c r="M394" s="192" t="s">
        <v>350</v>
      </c>
    </row>
    <row r="395" spans="1:13" s="184" customFormat="1" ht="26.25" customHeight="1">
      <c r="A395" s="186">
        <v>393</v>
      </c>
      <c r="B395" s="196" t="s">
        <v>112</v>
      </c>
      <c r="C395" s="187" t="e">
        <f>#REF!</f>
        <v>#REF!</v>
      </c>
      <c r="D395" s="191" t="e">
        <f>#REF!</f>
        <v>#REF!</v>
      </c>
      <c r="E395" s="191" t="e">
        <f>#REF!</f>
        <v>#REF!</v>
      </c>
      <c r="F395" s="240" t="e">
        <f>#REF!</f>
        <v>#REF!</v>
      </c>
      <c r="G395" s="194" t="e">
        <f>#REF!</f>
        <v>#REF!</v>
      </c>
      <c r="H395" s="194" t="s">
        <v>112</v>
      </c>
      <c r="I395" s="194"/>
      <c r="J395" s="188" t="str">
        <f>'YARIŞMA BİLGİLERİ'!$F$21</f>
        <v>Yıldız Erkekler</v>
      </c>
      <c r="K395" s="191" t="str">
        <f t="shared" si="17"/>
        <v>İSTANBUL-Türkiye Yıldızlar Salon Şampiyonası</v>
      </c>
      <c r="L395" s="192" t="e">
        <f>#REF!</f>
        <v>#REF!</v>
      </c>
      <c r="M395" s="192" t="s">
        <v>350</v>
      </c>
    </row>
    <row r="396" spans="1:13" s="184" customFormat="1" ht="26.25" customHeight="1">
      <c r="A396" s="186">
        <v>394</v>
      </c>
      <c r="B396" s="196" t="s">
        <v>112</v>
      </c>
      <c r="C396" s="187" t="e">
        <f>#REF!</f>
        <v>#REF!</v>
      </c>
      <c r="D396" s="191" t="e">
        <f>#REF!</f>
        <v>#REF!</v>
      </c>
      <c r="E396" s="191" t="e">
        <f>#REF!</f>
        <v>#REF!</v>
      </c>
      <c r="F396" s="240" t="e">
        <f>#REF!</f>
        <v>#REF!</v>
      </c>
      <c r="G396" s="194" t="e">
        <f>#REF!</f>
        <v>#REF!</v>
      </c>
      <c r="H396" s="194" t="s">
        <v>112</v>
      </c>
      <c r="I396" s="194"/>
      <c r="J396" s="188" t="str">
        <f>'YARIŞMA BİLGİLERİ'!$F$21</f>
        <v>Yıldız Erkekler</v>
      </c>
      <c r="K396" s="191" t="str">
        <f t="shared" si="17"/>
        <v>İSTANBUL-Türkiye Yıldızlar Salon Şampiyonası</v>
      </c>
      <c r="L396" s="192" t="e">
        <f>#REF!</f>
        <v>#REF!</v>
      </c>
      <c r="M396" s="192" t="s">
        <v>350</v>
      </c>
    </row>
    <row r="397" spans="1:13" s="184" customFormat="1" ht="26.25" customHeight="1">
      <c r="A397" s="186">
        <v>395</v>
      </c>
      <c r="B397" s="196" t="s">
        <v>112</v>
      </c>
      <c r="C397" s="187" t="e">
        <f>#REF!</f>
        <v>#REF!</v>
      </c>
      <c r="D397" s="191" t="e">
        <f>#REF!</f>
        <v>#REF!</v>
      </c>
      <c r="E397" s="191" t="e">
        <f>#REF!</f>
        <v>#REF!</v>
      </c>
      <c r="F397" s="240" t="e">
        <f>#REF!</f>
        <v>#REF!</v>
      </c>
      <c r="G397" s="194" t="e">
        <f>#REF!</f>
        <v>#REF!</v>
      </c>
      <c r="H397" s="194" t="s">
        <v>112</v>
      </c>
      <c r="I397" s="194"/>
      <c r="J397" s="188" t="str">
        <f>'YARIŞMA BİLGİLERİ'!$F$21</f>
        <v>Yıldız Erkekler</v>
      </c>
      <c r="K397" s="191" t="str">
        <f t="shared" si="17"/>
        <v>İSTANBUL-Türkiye Yıldızlar Salon Şampiyonası</v>
      </c>
      <c r="L397" s="192" t="e">
        <f>#REF!</f>
        <v>#REF!</v>
      </c>
      <c r="M397" s="192" t="s">
        <v>350</v>
      </c>
    </row>
    <row r="398" spans="1:13" s="184" customFormat="1" ht="26.25" customHeight="1">
      <c r="A398" s="186">
        <v>396</v>
      </c>
      <c r="B398" s="196" t="s">
        <v>112</v>
      </c>
      <c r="C398" s="187" t="e">
        <f>#REF!</f>
        <v>#REF!</v>
      </c>
      <c r="D398" s="191" t="e">
        <f>#REF!</f>
        <v>#REF!</v>
      </c>
      <c r="E398" s="191" t="e">
        <f>#REF!</f>
        <v>#REF!</v>
      </c>
      <c r="F398" s="240" t="e">
        <f>#REF!</f>
        <v>#REF!</v>
      </c>
      <c r="G398" s="194" t="e">
        <f>#REF!</f>
        <v>#REF!</v>
      </c>
      <c r="H398" s="194" t="s">
        <v>112</v>
      </c>
      <c r="I398" s="194"/>
      <c r="J398" s="188" t="str">
        <f>'YARIŞMA BİLGİLERİ'!$F$21</f>
        <v>Yıldız Erkekler</v>
      </c>
      <c r="K398" s="191" t="str">
        <f t="shared" si="17"/>
        <v>İSTANBUL-Türkiye Yıldızlar Salon Şampiyonası</v>
      </c>
      <c r="L398" s="192" t="e">
        <f>#REF!</f>
        <v>#REF!</v>
      </c>
      <c r="M398" s="192" t="s">
        <v>350</v>
      </c>
    </row>
    <row r="399" spans="1:13" s="184" customFormat="1" ht="26.25" customHeight="1">
      <c r="A399" s="186">
        <v>397</v>
      </c>
      <c r="B399" s="196" t="s">
        <v>112</v>
      </c>
      <c r="C399" s="187" t="e">
        <f>#REF!</f>
        <v>#REF!</v>
      </c>
      <c r="D399" s="191" t="e">
        <f>#REF!</f>
        <v>#REF!</v>
      </c>
      <c r="E399" s="191" t="e">
        <f>#REF!</f>
        <v>#REF!</v>
      </c>
      <c r="F399" s="240" t="e">
        <f>#REF!</f>
        <v>#REF!</v>
      </c>
      <c r="G399" s="194" t="e">
        <f>#REF!</f>
        <v>#REF!</v>
      </c>
      <c r="H399" s="194" t="s">
        <v>112</v>
      </c>
      <c r="I399" s="194"/>
      <c r="J399" s="188" t="str">
        <f>'YARIŞMA BİLGİLERİ'!$F$21</f>
        <v>Yıldız Erkekler</v>
      </c>
      <c r="K399" s="191" t="str">
        <f t="shared" si="17"/>
        <v>İSTANBUL-Türkiye Yıldızlar Salon Şampiyonası</v>
      </c>
      <c r="L399" s="192" t="e">
        <f>#REF!</f>
        <v>#REF!</v>
      </c>
      <c r="M399" s="192" t="s">
        <v>350</v>
      </c>
    </row>
    <row r="400" spans="1:13" s="184" customFormat="1" ht="26.25" customHeight="1">
      <c r="A400" s="186">
        <v>398</v>
      </c>
      <c r="B400" s="196" t="s">
        <v>112</v>
      </c>
      <c r="C400" s="187" t="e">
        <f>#REF!</f>
        <v>#REF!</v>
      </c>
      <c r="D400" s="191" t="e">
        <f>#REF!</f>
        <v>#REF!</v>
      </c>
      <c r="E400" s="191" t="e">
        <f>#REF!</f>
        <v>#REF!</v>
      </c>
      <c r="F400" s="240" t="e">
        <f>#REF!</f>
        <v>#REF!</v>
      </c>
      <c r="G400" s="194" t="e">
        <f>#REF!</f>
        <v>#REF!</v>
      </c>
      <c r="H400" s="194" t="s">
        <v>112</v>
      </c>
      <c r="I400" s="194"/>
      <c r="J400" s="188" t="str">
        <f>'YARIŞMA BİLGİLERİ'!$F$21</f>
        <v>Yıldız Erkekler</v>
      </c>
      <c r="K400" s="191" t="str">
        <f t="shared" si="17"/>
        <v>İSTANBUL-Türkiye Yıldızlar Salon Şampiyonası</v>
      </c>
      <c r="L400" s="192" t="e">
        <f>#REF!</f>
        <v>#REF!</v>
      </c>
      <c r="M400" s="192" t="s">
        <v>350</v>
      </c>
    </row>
    <row r="401" spans="1:13" s="184" customFormat="1" ht="26.25" customHeight="1">
      <c r="A401" s="186">
        <v>399</v>
      </c>
      <c r="B401" s="196" t="s">
        <v>112</v>
      </c>
      <c r="C401" s="187" t="e">
        <f>#REF!</f>
        <v>#REF!</v>
      </c>
      <c r="D401" s="191" t="e">
        <f>#REF!</f>
        <v>#REF!</v>
      </c>
      <c r="E401" s="191" t="e">
        <f>#REF!</f>
        <v>#REF!</v>
      </c>
      <c r="F401" s="240" t="e">
        <f>#REF!</f>
        <v>#REF!</v>
      </c>
      <c r="G401" s="194" t="e">
        <f>#REF!</f>
        <v>#REF!</v>
      </c>
      <c r="H401" s="194" t="s">
        <v>112</v>
      </c>
      <c r="I401" s="194"/>
      <c r="J401" s="188" t="str">
        <f>'YARIŞMA BİLGİLERİ'!$F$21</f>
        <v>Yıldız Erkekler</v>
      </c>
      <c r="K401" s="191" t="str">
        <f t="shared" si="17"/>
        <v>İSTANBUL-Türkiye Yıldızlar Salon Şampiyonası</v>
      </c>
      <c r="L401" s="192" t="e">
        <f>#REF!</f>
        <v>#REF!</v>
      </c>
      <c r="M401" s="192" t="s">
        <v>350</v>
      </c>
    </row>
    <row r="402" spans="1:13" s="184" customFormat="1" ht="26.25" customHeight="1">
      <c r="A402" s="186">
        <v>400</v>
      </c>
      <c r="B402" s="196" t="s">
        <v>112</v>
      </c>
      <c r="C402" s="187" t="e">
        <f>#REF!</f>
        <v>#REF!</v>
      </c>
      <c r="D402" s="191" t="e">
        <f>#REF!</f>
        <v>#REF!</v>
      </c>
      <c r="E402" s="191" t="e">
        <f>#REF!</f>
        <v>#REF!</v>
      </c>
      <c r="F402" s="240" t="e">
        <f>#REF!</f>
        <v>#REF!</v>
      </c>
      <c r="G402" s="194" t="e">
        <f>#REF!</f>
        <v>#REF!</v>
      </c>
      <c r="H402" s="194" t="s">
        <v>112</v>
      </c>
      <c r="I402" s="194"/>
      <c r="J402" s="188" t="str">
        <f>'YARIŞMA BİLGİLERİ'!$F$21</f>
        <v>Yıldız Erkekler</v>
      </c>
      <c r="K402" s="191" t="str">
        <f t="shared" si="17"/>
        <v>İSTANBUL-Türkiye Yıldızlar Salon Şampiyonası</v>
      </c>
      <c r="L402" s="192" t="e">
        <f>#REF!</f>
        <v>#REF!</v>
      </c>
      <c r="M402" s="192" t="s">
        <v>350</v>
      </c>
    </row>
    <row r="403" spans="1:13" s="184" customFormat="1" ht="26.25" customHeight="1">
      <c r="A403" s="186">
        <v>401</v>
      </c>
      <c r="B403" s="196" t="s">
        <v>112</v>
      </c>
      <c r="C403" s="187" t="e">
        <f>#REF!</f>
        <v>#REF!</v>
      </c>
      <c r="D403" s="191" t="e">
        <f>#REF!</f>
        <v>#REF!</v>
      </c>
      <c r="E403" s="191" t="e">
        <f>#REF!</f>
        <v>#REF!</v>
      </c>
      <c r="F403" s="240" t="e">
        <f>#REF!</f>
        <v>#REF!</v>
      </c>
      <c r="G403" s="194" t="e">
        <f>#REF!</f>
        <v>#REF!</v>
      </c>
      <c r="H403" s="194" t="s">
        <v>112</v>
      </c>
      <c r="I403" s="194"/>
      <c r="J403" s="188" t="str">
        <f>'YARIŞMA BİLGİLERİ'!$F$21</f>
        <v>Yıldız Erkekler</v>
      </c>
      <c r="K403" s="191" t="str">
        <f t="shared" si="17"/>
        <v>İSTANBUL-Türkiye Yıldızlar Salon Şampiyonası</v>
      </c>
      <c r="L403" s="192" t="e">
        <f>#REF!</f>
        <v>#REF!</v>
      </c>
      <c r="M403" s="192" t="s">
        <v>350</v>
      </c>
    </row>
    <row r="404" spans="1:13" s="184" customFormat="1" ht="26.25" customHeight="1">
      <c r="A404" s="186">
        <v>402</v>
      </c>
      <c r="B404" s="196" t="s">
        <v>112</v>
      </c>
      <c r="C404" s="187" t="e">
        <f>#REF!</f>
        <v>#REF!</v>
      </c>
      <c r="D404" s="191" t="e">
        <f>#REF!</f>
        <v>#REF!</v>
      </c>
      <c r="E404" s="191" t="e">
        <f>#REF!</f>
        <v>#REF!</v>
      </c>
      <c r="F404" s="240" t="e">
        <f>#REF!</f>
        <v>#REF!</v>
      </c>
      <c r="G404" s="194" t="e">
        <f>#REF!</f>
        <v>#REF!</v>
      </c>
      <c r="H404" s="194" t="s">
        <v>112</v>
      </c>
      <c r="I404" s="194"/>
      <c r="J404" s="188" t="str">
        <f>'YARIŞMA BİLGİLERİ'!$F$21</f>
        <v>Yıldız Erkekler</v>
      </c>
      <c r="K404" s="191" t="str">
        <f t="shared" si="17"/>
        <v>İSTANBUL-Türkiye Yıldızlar Salon Şampiyonası</v>
      </c>
      <c r="L404" s="192" t="e">
        <f>#REF!</f>
        <v>#REF!</v>
      </c>
      <c r="M404" s="192" t="s">
        <v>350</v>
      </c>
    </row>
    <row r="405" spans="1:13" s="184" customFormat="1" ht="26.25" customHeight="1">
      <c r="A405" s="186">
        <v>403</v>
      </c>
      <c r="B405" s="196" t="s">
        <v>112</v>
      </c>
      <c r="C405" s="187" t="e">
        <f>#REF!</f>
        <v>#REF!</v>
      </c>
      <c r="D405" s="191" t="e">
        <f>#REF!</f>
        <v>#REF!</v>
      </c>
      <c r="E405" s="191" t="e">
        <f>#REF!</f>
        <v>#REF!</v>
      </c>
      <c r="F405" s="240" t="e">
        <f>#REF!</f>
        <v>#REF!</v>
      </c>
      <c r="G405" s="194" t="e">
        <f>#REF!</f>
        <v>#REF!</v>
      </c>
      <c r="H405" s="194" t="s">
        <v>112</v>
      </c>
      <c r="I405" s="194"/>
      <c r="J405" s="188" t="str">
        <f>'YARIŞMA BİLGİLERİ'!$F$21</f>
        <v>Yıldız Erkekler</v>
      </c>
      <c r="K405" s="191" t="str">
        <f t="shared" si="17"/>
        <v>İSTANBUL-Türkiye Yıldızlar Salon Şampiyonası</v>
      </c>
      <c r="L405" s="192" t="e">
        <f>#REF!</f>
        <v>#REF!</v>
      </c>
      <c r="M405" s="192" t="s">
        <v>350</v>
      </c>
    </row>
    <row r="406" spans="1:13" s="184" customFormat="1" ht="26.25" customHeight="1">
      <c r="A406" s="186">
        <v>404</v>
      </c>
      <c r="B406" s="196" t="s">
        <v>112</v>
      </c>
      <c r="C406" s="187" t="e">
        <f>#REF!</f>
        <v>#REF!</v>
      </c>
      <c r="D406" s="191" t="e">
        <f>#REF!</f>
        <v>#REF!</v>
      </c>
      <c r="E406" s="191" t="e">
        <f>#REF!</f>
        <v>#REF!</v>
      </c>
      <c r="F406" s="240" t="e">
        <f>#REF!</f>
        <v>#REF!</v>
      </c>
      <c r="G406" s="194" t="e">
        <f>#REF!</f>
        <v>#REF!</v>
      </c>
      <c r="H406" s="194" t="s">
        <v>112</v>
      </c>
      <c r="I406" s="194"/>
      <c r="J406" s="188" t="str">
        <f>'YARIŞMA BİLGİLERİ'!$F$21</f>
        <v>Yıldız Erkekler</v>
      </c>
      <c r="K406" s="191" t="str">
        <f t="shared" si="17"/>
        <v>İSTANBUL-Türkiye Yıldızlar Salon Şampiyonası</v>
      </c>
      <c r="L406" s="192" t="e">
        <f>#REF!</f>
        <v>#REF!</v>
      </c>
      <c r="M406" s="192" t="s">
        <v>350</v>
      </c>
    </row>
    <row r="407" spans="1:13" s="184" customFormat="1" ht="26.25" customHeight="1">
      <c r="A407" s="186">
        <v>405</v>
      </c>
      <c r="B407" s="196" t="s">
        <v>112</v>
      </c>
      <c r="C407" s="187" t="e">
        <f>#REF!</f>
        <v>#REF!</v>
      </c>
      <c r="D407" s="191" t="e">
        <f>#REF!</f>
        <v>#REF!</v>
      </c>
      <c r="E407" s="191" t="e">
        <f>#REF!</f>
        <v>#REF!</v>
      </c>
      <c r="F407" s="240" t="e">
        <f>#REF!</f>
        <v>#REF!</v>
      </c>
      <c r="G407" s="194" t="e">
        <f>#REF!</f>
        <v>#REF!</v>
      </c>
      <c r="H407" s="194" t="s">
        <v>112</v>
      </c>
      <c r="I407" s="194"/>
      <c r="J407" s="188" t="str">
        <f>'YARIŞMA BİLGİLERİ'!$F$21</f>
        <v>Yıldız Erkekler</v>
      </c>
      <c r="K407" s="191" t="str">
        <f t="shared" si="17"/>
        <v>İSTANBUL-Türkiye Yıldızlar Salon Şampiyonası</v>
      </c>
      <c r="L407" s="192" t="e">
        <f>#REF!</f>
        <v>#REF!</v>
      </c>
      <c r="M407" s="192" t="s">
        <v>350</v>
      </c>
    </row>
    <row r="408" spans="1:13" s="184" customFormat="1" ht="26.25" customHeight="1">
      <c r="A408" s="186">
        <v>406</v>
      </c>
      <c r="B408" s="196" t="s">
        <v>112</v>
      </c>
      <c r="C408" s="187" t="e">
        <f>#REF!</f>
        <v>#REF!</v>
      </c>
      <c r="D408" s="191" t="e">
        <f>#REF!</f>
        <v>#REF!</v>
      </c>
      <c r="E408" s="191" t="e">
        <f>#REF!</f>
        <v>#REF!</v>
      </c>
      <c r="F408" s="240" t="e">
        <f>#REF!</f>
        <v>#REF!</v>
      </c>
      <c r="G408" s="194" t="e">
        <f>#REF!</f>
        <v>#REF!</v>
      </c>
      <c r="H408" s="194" t="s">
        <v>112</v>
      </c>
      <c r="I408" s="194"/>
      <c r="J408" s="188" t="str">
        <f>'YARIŞMA BİLGİLERİ'!$F$21</f>
        <v>Yıldız Erkekler</v>
      </c>
      <c r="K408" s="191" t="str">
        <f t="shared" si="17"/>
        <v>İSTANBUL-Türkiye Yıldızlar Salon Şampiyonası</v>
      </c>
      <c r="L408" s="192" t="e">
        <f>#REF!</f>
        <v>#REF!</v>
      </c>
      <c r="M408" s="192" t="s">
        <v>350</v>
      </c>
    </row>
    <row r="409" spans="1:13" s="184" customFormat="1" ht="26.25" customHeight="1">
      <c r="A409" s="186">
        <v>407</v>
      </c>
      <c r="B409" s="196" t="s">
        <v>112</v>
      </c>
      <c r="C409" s="187" t="e">
        <f>#REF!</f>
        <v>#REF!</v>
      </c>
      <c r="D409" s="191" t="e">
        <f>#REF!</f>
        <v>#REF!</v>
      </c>
      <c r="E409" s="191" t="e">
        <f>#REF!</f>
        <v>#REF!</v>
      </c>
      <c r="F409" s="240" t="e">
        <f>#REF!</f>
        <v>#REF!</v>
      </c>
      <c r="G409" s="194" t="e">
        <f>#REF!</f>
        <v>#REF!</v>
      </c>
      <c r="H409" s="194" t="s">
        <v>112</v>
      </c>
      <c r="I409" s="194"/>
      <c r="J409" s="188" t="str">
        <f>'YARIŞMA BİLGİLERİ'!$F$21</f>
        <v>Yıldız Erkekler</v>
      </c>
      <c r="K409" s="191" t="str">
        <f t="shared" si="17"/>
        <v>İSTANBUL-Türkiye Yıldızlar Salon Şampiyonası</v>
      </c>
      <c r="L409" s="192" t="e">
        <f>#REF!</f>
        <v>#REF!</v>
      </c>
      <c r="M409" s="192" t="s">
        <v>350</v>
      </c>
    </row>
    <row r="410" spans="1:13" s="184" customFormat="1" ht="26.25" customHeight="1">
      <c r="A410" s="186">
        <v>408</v>
      </c>
      <c r="B410" s="196" t="s">
        <v>112</v>
      </c>
      <c r="C410" s="187" t="e">
        <f>#REF!</f>
        <v>#REF!</v>
      </c>
      <c r="D410" s="191" t="e">
        <f>#REF!</f>
        <v>#REF!</v>
      </c>
      <c r="E410" s="191" t="e">
        <f>#REF!</f>
        <v>#REF!</v>
      </c>
      <c r="F410" s="240" t="e">
        <f>#REF!</f>
        <v>#REF!</v>
      </c>
      <c r="G410" s="194" t="e">
        <f>#REF!</f>
        <v>#REF!</v>
      </c>
      <c r="H410" s="194" t="s">
        <v>112</v>
      </c>
      <c r="I410" s="194"/>
      <c r="J410" s="188" t="str">
        <f>'YARIŞMA BİLGİLERİ'!$F$21</f>
        <v>Yıldız Erkekler</v>
      </c>
      <c r="K410" s="191" t="str">
        <f t="shared" si="17"/>
        <v>İSTANBUL-Türkiye Yıldızlar Salon Şampiyonası</v>
      </c>
      <c r="L410" s="192" t="e">
        <f>#REF!</f>
        <v>#REF!</v>
      </c>
      <c r="M410" s="192" t="s">
        <v>350</v>
      </c>
    </row>
    <row r="411" spans="1:13" s="184" customFormat="1" ht="26.25" customHeight="1">
      <c r="A411" s="186">
        <v>409</v>
      </c>
      <c r="B411" s="196" t="s">
        <v>112</v>
      </c>
      <c r="C411" s="187" t="e">
        <f>#REF!</f>
        <v>#REF!</v>
      </c>
      <c r="D411" s="191" t="e">
        <f>#REF!</f>
        <v>#REF!</v>
      </c>
      <c r="E411" s="191" t="e">
        <f>#REF!</f>
        <v>#REF!</v>
      </c>
      <c r="F411" s="240" t="e">
        <f>#REF!</f>
        <v>#REF!</v>
      </c>
      <c r="G411" s="194" t="e">
        <f>#REF!</f>
        <v>#REF!</v>
      </c>
      <c r="H411" s="194" t="s">
        <v>112</v>
      </c>
      <c r="I411" s="194"/>
      <c r="J411" s="188" t="str">
        <f>'YARIŞMA BİLGİLERİ'!$F$21</f>
        <v>Yıldız Erkekler</v>
      </c>
      <c r="K411" s="191" t="str">
        <f t="shared" si="17"/>
        <v>İSTANBUL-Türkiye Yıldızlar Salon Şampiyonası</v>
      </c>
      <c r="L411" s="192" t="e">
        <f>#REF!</f>
        <v>#REF!</v>
      </c>
      <c r="M411" s="192" t="s">
        <v>350</v>
      </c>
    </row>
    <row r="412" spans="1:13" s="184" customFormat="1" ht="26.25" customHeight="1">
      <c r="A412" s="186">
        <v>410</v>
      </c>
      <c r="B412" s="196" t="s">
        <v>112</v>
      </c>
      <c r="C412" s="187" t="e">
        <f>#REF!</f>
        <v>#REF!</v>
      </c>
      <c r="D412" s="191" t="e">
        <f>#REF!</f>
        <v>#REF!</v>
      </c>
      <c r="E412" s="191" t="e">
        <f>#REF!</f>
        <v>#REF!</v>
      </c>
      <c r="F412" s="240" t="e">
        <f>#REF!</f>
        <v>#REF!</v>
      </c>
      <c r="G412" s="194" t="e">
        <f>#REF!</f>
        <v>#REF!</v>
      </c>
      <c r="H412" s="194" t="s">
        <v>112</v>
      </c>
      <c r="I412" s="194"/>
      <c r="J412" s="188" t="str">
        <f>'YARIŞMA BİLGİLERİ'!$F$21</f>
        <v>Yıldız Erkekler</v>
      </c>
      <c r="K412" s="191" t="str">
        <f t="shared" si="17"/>
        <v>İSTANBUL-Türkiye Yıldızlar Salon Şampiyonası</v>
      </c>
      <c r="L412" s="192" t="e">
        <f>#REF!</f>
        <v>#REF!</v>
      </c>
      <c r="M412" s="192" t="s">
        <v>350</v>
      </c>
    </row>
    <row r="413" spans="1:13" s="184" customFormat="1" ht="26.25" customHeight="1">
      <c r="A413" s="186">
        <v>411</v>
      </c>
      <c r="B413" s="196" t="s">
        <v>363</v>
      </c>
      <c r="C413" s="187" t="e">
        <f>#REF!</f>
        <v>#REF!</v>
      </c>
      <c r="D413" s="191" t="e">
        <f>#REF!</f>
        <v>#REF!</v>
      </c>
      <c r="E413" s="191" t="e">
        <f>#REF!</f>
        <v>#REF!</v>
      </c>
      <c r="F413" s="193" t="e">
        <f>#REF!</f>
        <v>#REF!</v>
      </c>
      <c r="G413" s="194" t="e">
        <f>#REF!</f>
        <v>#REF!</v>
      </c>
      <c r="H413" s="194" t="s">
        <v>155</v>
      </c>
      <c r="I413" s="194" t="e">
        <f>#REF!</f>
        <v>#REF!</v>
      </c>
      <c r="J413" s="188" t="str">
        <f>'YARIŞMA BİLGİLERİ'!$F$21</f>
        <v>Yıldız Erkekler</v>
      </c>
      <c r="K413" s="191" t="str">
        <f t="shared" si="17"/>
        <v>İSTANBUL-Türkiye Yıldızlar Salon Şampiyonası</v>
      </c>
      <c r="L413" s="192" t="e">
        <f>#REF!</f>
        <v>#REF!</v>
      </c>
      <c r="M413" s="192" t="s">
        <v>350</v>
      </c>
    </row>
    <row r="414" spans="1:13" s="184" customFormat="1" ht="26.25" customHeight="1">
      <c r="A414" s="186">
        <v>412</v>
      </c>
      <c r="B414" s="196" t="s">
        <v>363</v>
      </c>
      <c r="C414" s="187" t="e">
        <f>#REF!</f>
        <v>#REF!</v>
      </c>
      <c r="D414" s="191" t="e">
        <f>#REF!</f>
        <v>#REF!</v>
      </c>
      <c r="E414" s="191" t="e">
        <f>#REF!</f>
        <v>#REF!</v>
      </c>
      <c r="F414" s="193" t="e">
        <f>#REF!</f>
        <v>#REF!</v>
      </c>
      <c r="G414" s="194" t="e">
        <f>#REF!</f>
        <v>#REF!</v>
      </c>
      <c r="H414" s="194" t="s">
        <v>155</v>
      </c>
      <c r="I414" s="194" t="e">
        <f>#REF!</f>
        <v>#REF!</v>
      </c>
      <c r="J414" s="188" t="str">
        <f>'YARIŞMA BİLGİLERİ'!$F$21</f>
        <v>Yıldız Erkekler</v>
      </c>
      <c r="K414" s="191" t="str">
        <f aca="true" t="shared" si="18" ref="K414:K437">CONCATENATE(K$1,"-",A$1)</f>
        <v>İSTANBUL-Türkiye Yıldızlar Salon Şampiyonası</v>
      </c>
      <c r="L414" s="192" t="e">
        <f>#REF!</f>
        <v>#REF!</v>
      </c>
      <c r="M414" s="192" t="s">
        <v>350</v>
      </c>
    </row>
    <row r="415" spans="1:13" s="184" customFormat="1" ht="26.25" customHeight="1">
      <c r="A415" s="186">
        <v>413</v>
      </c>
      <c r="B415" s="196" t="s">
        <v>363</v>
      </c>
      <c r="C415" s="187" t="e">
        <f>#REF!</f>
        <v>#REF!</v>
      </c>
      <c r="D415" s="191" t="e">
        <f>#REF!</f>
        <v>#REF!</v>
      </c>
      <c r="E415" s="191" t="e">
        <f>#REF!</f>
        <v>#REF!</v>
      </c>
      <c r="F415" s="193" t="e">
        <f>#REF!</f>
        <v>#REF!</v>
      </c>
      <c r="G415" s="194" t="e">
        <f>#REF!</f>
        <v>#REF!</v>
      </c>
      <c r="H415" s="194" t="s">
        <v>155</v>
      </c>
      <c r="I415" s="194" t="e">
        <f>#REF!</f>
        <v>#REF!</v>
      </c>
      <c r="J415" s="188" t="str">
        <f>'YARIŞMA BİLGİLERİ'!$F$21</f>
        <v>Yıldız Erkekler</v>
      </c>
      <c r="K415" s="191" t="str">
        <f t="shared" si="18"/>
        <v>İSTANBUL-Türkiye Yıldızlar Salon Şampiyonası</v>
      </c>
      <c r="L415" s="192" t="e">
        <f>#REF!</f>
        <v>#REF!</v>
      </c>
      <c r="M415" s="192" t="s">
        <v>350</v>
      </c>
    </row>
    <row r="416" spans="1:13" s="184" customFormat="1" ht="26.25" customHeight="1">
      <c r="A416" s="186">
        <v>414</v>
      </c>
      <c r="B416" s="196" t="s">
        <v>363</v>
      </c>
      <c r="C416" s="187" t="e">
        <f>#REF!</f>
        <v>#REF!</v>
      </c>
      <c r="D416" s="191" t="e">
        <f>#REF!</f>
        <v>#REF!</v>
      </c>
      <c r="E416" s="191" t="e">
        <f>#REF!</f>
        <v>#REF!</v>
      </c>
      <c r="F416" s="193" t="e">
        <f>#REF!</f>
        <v>#REF!</v>
      </c>
      <c r="G416" s="194" t="e">
        <f>#REF!</f>
        <v>#REF!</v>
      </c>
      <c r="H416" s="194" t="s">
        <v>155</v>
      </c>
      <c r="I416" s="194" t="e">
        <f>#REF!</f>
        <v>#REF!</v>
      </c>
      <c r="J416" s="188" t="str">
        <f>'YARIŞMA BİLGİLERİ'!$F$21</f>
        <v>Yıldız Erkekler</v>
      </c>
      <c r="K416" s="191" t="str">
        <f t="shared" si="18"/>
        <v>İSTANBUL-Türkiye Yıldızlar Salon Şampiyonası</v>
      </c>
      <c r="L416" s="192" t="e">
        <f>#REF!</f>
        <v>#REF!</v>
      </c>
      <c r="M416" s="192" t="s">
        <v>350</v>
      </c>
    </row>
    <row r="417" spans="1:13" s="184" customFormat="1" ht="26.25" customHeight="1">
      <c r="A417" s="186">
        <v>415</v>
      </c>
      <c r="B417" s="196" t="s">
        <v>363</v>
      </c>
      <c r="C417" s="187" t="e">
        <f>#REF!</f>
        <v>#REF!</v>
      </c>
      <c r="D417" s="191" t="e">
        <f>#REF!</f>
        <v>#REF!</v>
      </c>
      <c r="E417" s="191" t="e">
        <f>#REF!</f>
        <v>#REF!</v>
      </c>
      <c r="F417" s="193" t="e">
        <f>#REF!</f>
        <v>#REF!</v>
      </c>
      <c r="G417" s="194" t="e">
        <f>#REF!</f>
        <v>#REF!</v>
      </c>
      <c r="H417" s="194" t="s">
        <v>155</v>
      </c>
      <c r="I417" s="194" t="e">
        <f>#REF!</f>
        <v>#REF!</v>
      </c>
      <c r="J417" s="188" t="str">
        <f>'YARIŞMA BİLGİLERİ'!$F$21</f>
        <v>Yıldız Erkekler</v>
      </c>
      <c r="K417" s="191" t="str">
        <f t="shared" si="18"/>
        <v>İSTANBUL-Türkiye Yıldızlar Salon Şampiyonası</v>
      </c>
      <c r="L417" s="192" t="e">
        <f>#REF!</f>
        <v>#REF!</v>
      </c>
      <c r="M417" s="192" t="s">
        <v>350</v>
      </c>
    </row>
    <row r="418" spans="1:13" s="184" customFormat="1" ht="26.25" customHeight="1">
      <c r="A418" s="186">
        <v>416</v>
      </c>
      <c r="B418" s="196" t="s">
        <v>363</v>
      </c>
      <c r="C418" s="187" t="e">
        <f>#REF!</f>
        <v>#REF!</v>
      </c>
      <c r="D418" s="191" t="e">
        <f>#REF!</f>
        <v>#REF!</v>
      </c>
      <c r="E418" s="191" t="e">
        <f>#REF!</f>
        <v>#REF!</v>
      </c>
      <c r="F418" s="193" t="e">
        <f>#REF!</f>
        <v>#REF!</v>
      </c>
      <c r="G418" s="194" t="e">
        <f>#REF!</f>
        <v>#REF!</v>
      </c>
      <c r="H418" s="194" t="s">
        <v>155</v>
      </c>
      <c r="I418" s="194" t="e">
        <f>#REF!</f>
        <v>#REF!</v>
      </c>
      <c r="J418" s="188" t="str">
        <f>'YARIŞMA BİLGİLERİ'!$F$21</f>
        <v>Yıldız Erkekler</v>
      </c>
      <c r="K418" s="191" t="str">
        <f t="shared" si="18"/>
        <v>İSTANBUL-Türkiye Yıldızlar Salon Şampiyonası</v>
      </c>
      <c r="L418" s="192" t="e">
        <f>#REF!</f>
        <v>#REF!</v>
      </c>
      <c r="M418" s="192" t="s">
        <v>350</v>
      </c>
    </row>
    <row r="419" spans="1:13" s="184" customFormat="1" ht="26.25" customHeight="1">
      <c r="A419" s="186">
        <v>417</v>
      </c>
      <c r="B419" s="196" t="s">
        <v>363</v>
      </c>
      <c r="C419" s="187" t="e">
        <f>#REF!</f>
        <v>#REF!</v>
      </c>
      <c r="D419" s="191" t="e">
        <f>#REF!</f>
        <v>#REF!</v>
      </c>
      <c r="E419" s="191" t="e">
        <f>#REF!</f>
        <v>#REF!</v>
      </c>
      <c r="F419" s="193" t="e">
        <f>#REF!</f>
        <v>#REF!</v>
      </c>
      <c r="G419" s="194" t="e">
        <f>#REF!</f>
        <v>#REF!</v>
      </c>
      <c r="H419" s="194" t="s">
        <v>155</v>
      </c>
      <c r="I419" s="194" t="e">
        <f>#REF!</f>
        <v>#REF!</v>
      </c>
      <c r="J419" s="188" t="str">
        <f>'YARIŞMA BİLGİLERİ'!$F$21</f>
        <v>Yıldız Erkekler</v>
      </c>
      <c r="K419" s="191" t="str">
        <f t="shared" si="18"/>
        <v>İSTANBUL-Türkiye Yıldızlar Salon Şampiyonası</v>
      </c>
      <c r="L419" s="192" t="e">
        <f>#REF!</f>
        <v>#REF!</v>
      </c>
      <c r="M419" s="192" t="s">
        <v>350</v>
      </c>
    </row>
    <row r="420" spans="1:13" s="184" customFormat="1" ht="26.25" customHeight="1">
      <c r="A420" s="186">
        <v>418</v>
      </c>
      <c r="B420" s="196" t="s">
        <v>363</v>
      </c>
      <c r="C420" s="187" t="e">
        <f>#REF!</f>
        <v>#REF!</v>
      </c>
      <c r="D420" s="191" t="e">
        <f>#REF!</f>
        <v>#REF!</v>
      </c>
      <c r="E420" s="191" t="e">
        <f>#REF!</f>
        <v>#REF!</v>
      </c>
      <c r="F420" s="193" t="e">
        <f>#REF!</f>
        <v>#REF!</v>
      </c>
      <c r="G420" s="194" t="e">
        <f>#REF!</f>
        <v>#REF!</v>
      </c>
      <c r="H420" s="194" t="s">
        <v>155</v>
      </c>
      <c r="I420" s="194" t="e">
        <f>#REF!</f>
        <v>#REF!</v>
      </c>
      <c r="J420" s="188" t="str">
        <f>'YARIŞMA BİLGİLERİ'!$F$21</f>
        <v>Yıldız Erkekler</v>
      </c>
      <c r="K420" s="191" t="str">
        <f t="shared" si="18"/>
        <v>İSTANBUL-Türkiye Yıldızlar Salon Şampiyonası</v>
      </c>
      <c r="L420" s="192" t="e">
        <f>#REF!</f>
        <v>#REF!</v>
      </c>
      <c r="M420" s="192" t="s">
        <v>350</v>
      </c>
    </row>
    <row r="421" spans="1:13" s="184" customFormat="1" ht="26.25" customHeight="1">
      <c r="A421" s="186">
        <v>419</v>
      </c>
      <c r="B421" s="196" t="s">
        <v>363</v>
      </c>
      <c r="C421" s="187" t="e">
        <f>#REF!</f>
        <v>#REF!</v>
      </c>
      <c r="D421" s="191" t="e">
        <f>#REF!</f>
        <v>#REF!</v>
      </c>
      <c r="E421" s="191" t="e">
        <f>#REF!</f>
        <v>#REF!</v>
      </c>
      <c r="F421" s="193" t="e">
        <f>#REF!</f>
        <v>#REF!</v>
      </c>
      <c r="G421" s="194" t="e">
        <f>#REF!</f>
        <v>#REF!</v>
      </c>
      <c r="H421" s="194" t="s">
        <v>155</v>
      </c>
      <c r="I421" s="194" t="e">
        <f>#REF!</f>
        <v>#REF!</v>
      </c>
      <c r="J421" s="188" t="str">
        <f>'YARIŞMA BİLGİLERİ'!$F$21</f>
        <v>Yıldız Erkekler</v>
      </c>
      <c r="K421" s="191" t="str">
        <f t="shared" si="18"/>
        <v>İSTANBUL-Türkiye Yıldızlar Salon Şampiyonası</v>
      </c>
      <c r="L421" s="192" t="e">
        <f>#REF!</f>
        <v>#REF!</v>
      </c>
      <c r="M421" s="192" t="s">
        <v>350</v>
      </c>
    </row>
    <row r="422" spans="1:13" s="184" customFormat="1" ht="26.25" customHeight="1">
      <c r="A422" s="186">
        <v>420</v>
      </c>
      <c r="B422" s="196" t="s">
        <v>363</v>
      </c>
      <c r="C422" s="187" t="e">
        <f>#REF!</f>
        <v>#REF!</v>
      </c>
      <c r="D422" s="191" t="e">
        <f>#REF!</f>
        <v>#REF!</v>
      </c>
      <c r="E422" s="191" t="e">
        <f>#REF!</f>
        <v>#REF!</v>
      </c>
      <c r="F422" s="193" t="e">
        <f>#REF!</f>
        <v>#REF!</v>
      </c>
      <c r="G422" s="194" t="e">
        <f>#REF!</f>
        <v>#REF!</v>
      </c>
      <c r="H422" s="194" t="s">
        <v>155</v>
      </c>
      <c r="I422" s="194" t="e">
        <f>#REF!</f>
        <v>#REF!</v>
      </c>
      <c r="J422" s="188" t="str">
        <f>'YARIŞMA BİLGİLERİ'!$F$21</f>
        <v>Yıldız Erkekler</v>
      </c>
      <c r="K422" s="191" t="str">
        <f t="shared" si="18"/>
        <v>İSTANBUL-Türkiye Yıldızlar Salon Şampiyonası</v>
      </c>
      <c r="L422" s="192" t="e">
        <f>#REF!</f>
        <v>#REF!</v>
      </c>
      <c r="M422" s="192" t="s">
        <v>350</v>
      </c>
    </row>
    <row r="423" spans="1:13" s="184" customFormat="1" ht="26.25" customHeight="1">
      <c r="A423" s="186">
        <v>421</v>
      </c>
      <c r="B423" s="196" t="s">
        <v>363</v>
      </c>
      <c r="C423" s="187" t="e">
        <f>#REF!</f>
        <v>#REF!</v>
      </c>
      <c r="D423" s="191" t="e">
        <f>#REF!</f>
        <v>#REF!</v>
      </c>
      <c r="E423" s="191" t="e">
        <f>#REF!</f>
        <v>#REF!</v>
      </c>
      <c r="F423" s="193" t="e">
        <f>#REF!</f>
        <v>#REF!</v>
      </c>
      <c r="G423" s="194" t="e">
        <f>#REF!</f>
        <v>#REF!</v>
      </c>
      <c r="H423" s="194" t="s">
        <v>155</v>
      </c>
      <c r="I423" s="194" t="e">
        <f>#REF!</f>
        <v>#REF!</v>
      </c>
      <c r="J423" s="188" t="str">
        <f>'YARIŞMA BİLGİLERİ'!$F$21</f>
        <v>Yıldız Erkekler</v>
      </c>
      <c r="K423" s="191" t="str">
        <f t="shared" si="18"/>
        <v>İSTANBUL-Türkiye Yıldızlar Salon Şampiyonası</v>
      </c>
      <c r="L423" s="192" t="e">
        <f>#REF!</f>
        <v>#REF!</v>
      </c>
      <c r="M423" s="192" t="s">
        <v>350</v>
      </c>
    </row>
    <row r="424" spans="1:13" s="184" customFormat="1" ht="26.25" customHeight="1">
      <c r="A424" s="186">
        <v>422</v>
      </c>
      <c r="B424" s="196" t="s">
        <v>363</v>
      </c>
      <c r="C424" s="187" t="e">
        <f>#REF!</f>
        <v>#REF!</v>
      </c>
      <c r="D424" s="191" t="e">
        <f>#REF!</f>
        <v>#REF!</v>
      </c>
      <c r="E424" s="191" t="e">
        <f>#REF!</f>
        <v>#REF!</v>
      </c>
      <c r="F424" s="193" t="e">
        <f>#REF!</f>
        <v>#REF!</v>
      </c>
      <c r="G424" s="194" t="e">
        <f>#REF!</f>
        <v>#REF!</v>
      </c>
      <c r="H424" s="194" t="s">
        <v>155</v>
      </c>
      <c r="I424" s="194" t="e">
        <f>#REF!</f>
        <v>#REF!</v>
      </c>
      <c r="J424" s="188" t="str">
        <f>'YARIŞMA BİLGİLERİ'!$F$21</f>
        <v>Yıldız Erkekler</v>
      </c>
      <c r="K424" s="191" t="str">
        <f t="shared" si="18"/>
        <v>İSTANBUL-Türkiye Yıldızlar Salon Şampiyonası</v>
      </c>
      <c r="L424" s="192" t="e">
        <f>#REF!</f>
        <v>#REF!</v>
      </c>
      <c r="M424" s="192" t="s">
        <v>350</v>
      </c>
    </row>
    <row r="425" spans="1:13" s="184" customFormat="1" ht="26.25" customHeight="1">
      <c r="A425" s="186">
        <v>423</v>
      </c>
      <c r="B425" s="196" t="s">
        <v>363</v>
      </c>
      <c r="C425" s="187" t="e">
        <f>#REF!</f>
        <v>#REF!</v>
      </c>
      <c r="D425" s="191" t="e">
        <f>#REF!</f>
        <v>#REF!</v>
      </c>
      <c r="E425" s="191" t="e">
        <f>#REF!</f>
        <v>#REF!</v>
      </c>
      <c r="F425" s="193" t="e">
        <f>#REF!</f>
        <v>#REF!</v>
      </c>
      <c r="G425" s="194" t="e">
        <f>#REF!</f>
        <v>#REF!</v>
      </c>
      <c r="H425" s="194" t="s">
        <v>155</v>
      </c>
      <c r="I425" s="194" t="e">
        <f>#REF!</f>
        <v>#REF!</v>
      </c>
      <c r="J425" s="188" t="str">
        <f>'YARIŞMA BİLGİLERİ'!$F$21</f>
        <v>Yıldız Erkekler</v>
      </c>
      <c r="K425" s="191" t="str">
        <f t="shared" si="18"/>
        <v>İSTANBUL-Türkiye Yıldızlar Salon Şampiyonası</v>
      </c>
      <c r="L425" s="192" t="e">
        <f>#REF!</f>
        <v>#REF!</v>
      </c>
      <c r="M425" s="192" t="s">
        <v>350</v>
      </c>
    </row>
    <row r="426" spans="1:13" s="184" customFormat="1" ht="26.25" customHeight="1">
      <c r="A426" s="186">
        <v>424</v>
      </c>
      <c r="B426" s="196" t="s">
        <v>363</v>
      </c>
      <c r="C426" s="187" t="e">
        <f>#REF!</f>
        <v>#REF!</v>
      </c>
      <c r="D426" s="191" t="e">
        <f>#REF!</f>
        <v>#REF!</v>
      </c>
      <c r="E426" s="191" t="e">
        <f>#REF!</f>
        <v>#REF!</v>
      </c>
      <c r="F426" s="193" t="e">
        <f>#REF!</f>
        <v>#REF!</v>
      </c>
      <c r="G426" s="194" t="e">
        <f>#REF!</f>
        <v>#REF!</v>
      </c>
      <c r="H426" s="194" t="s">
        <v>155</v>
      </c>
      <c r="I426" s="194" t="e">
        <f>#REF!</f>
        <v>#REF!</v>
      </c>
      <c r="J426" s="188" t="str">
        <f>'YARIŞMA BİLGİLERİ'!$F$21</f>
        <v>Yıldız Erkekler</v>
      </c>
      <c r="K426" s="191" t="str">
        <f t="shared" si="18"/>
        <v>İSTANBUL-Türkiye Yıldızlar Salon Şampiyonası</v>
      </c>
      <c r="L426" s="192" t="e">
        <f>#REF!</f>
        <v>#REF!</v>
      </c>
      <c r="M426" s="192" t="s">
        <v>350</v>
      </c>
    </row>
    <row r="427" spans="1:13" s="184" customFormat="1" ht="26.25" customHeight="1">
      <c r="A427" s="186">
        <v>425</v>
      </c>
      <c r="B427" s="196" t="s">
        <v>363</v>
      </c>
      <c r="C427" s="187" t="e">
        <f>#REF!</f>
        <v>#REF!</v>
      </c>
      <c r="D427" s="191" t="e">
        <f>#REF!</f>
        <v>#REF!</v>
      </c>
      <c r="E427" s="191" t="e">
        <f>#REF!</f>
        <v>#REF!</v>
      </c>
      <c r="F427" s="193" t="e">
        <f>#REF!</f>
        <v>#REF!</v>
      </c>
      <c r="G427" s="194" t="e">
        <f>#REF!</f>
        <v>#REF!</v>
      </c>
      <c r="H427" s="194" t="s">
        <v>155</v>
      </c>
      <c r="I427" s="194" t="e">
        <f>#REF!</f>
        <v>#REF!</v>
      </c>
      <c r="J427" s="188" t="str">
        <f>'YARIŞMA BİLGİLERİ'!$F$21</f>
        <v>Yıldız Erkekler</v>
      </c>
      <c r="K427" s="191" t="str">
        <f t="shared" si="18"/>
        <v>İSTANBUL-Türkiye Yıldızlar Salon Şampiyonası</v>
      </c>
      <c r="L427" s="192" t="e">
        <f>#REF!</f>
        <v>#REF!</v>
      </c>
      <c r="M427" s="192" t="s">
        <v>350</v>
      </c>
    </row>
    <row r="428" spans="1:13" s="184" customFormat="1" ht="26.25" customHeight="1">
      <c r="A428" s="186">
        <v>426</v>
      </c>
      <c r="B428" s="196" t="s">
        <v>363</v>
      </c>
      <c r="C428" s="187" t="e">
        <f>#REF!</f>
        <v>#REF!</v>
      </c>
      <c r="D428" s="191" t="e">
        <f>#REF!</f>
        <v>#REF!</v>
      </c>
      <c r="E428" s="191" t="e">
        <f>#REF!</f>
        <v>#REF!</v>
      </c>
      <c r="F428" s="193" t="e">
        <f>#REF!</f>
        <v>#REF!</v>
      </c>
      <c r="G428" s="194" t="e">
        <f>#REF!</f>
        <v>#REF!</v>
      </c>
      <c r="H428" s="194" t="s">
        <v>155</v>
      </c>
      <c r="I428" s="194" t="e">
        <f>#REF!</f>
        <v>#REF!</v>
      </c>
      <c r="J428" s="188" t="str">
        <f>'YARIŞMA BİLGİLERİ'!$F$21</f>
        <v>Yıldız Erkekler</v>
      </c>
      <c r="K428" s="191" t="str">
        <f t="shared" si="18"/>
        <v>İSTANBUL-Türkiye Yıldızlar Salon Şampiyonası</v>
      </c>
      <c r="L428" s="192" t="e">
        <f>#REF!</f>
        <v>#REF!</v>
      </c>
      <c r="M428" s="192" t="s">
        <v>350</v>
      </c>
    </row>
    <row r="429" spans="1:13" s="184" customFormat="1" ht="26.25" customHeight="1">
      <c r="A429" s="186">
        <v>427</v>
      </c>
      <c r="B429" s="196" t="s">
        <v>363</v>
      </c>
      <c r="C429" s="187" t="e">
        <f>#REF!</f>
        <v>#REF!</v>
      </c>
      <c r="D429" s="191" t="e">
        <f>#REF!</f>
        <v>#REF!</v>
      </c>
      <c r="E429" s="191" t="e">
        <f>#REF!</f>
        <v>#REF!</v>
      </c>
      <c r="F429" s="193" t="e">
        <f>#REF!</f>
        <v>#REF!</v>
      </c>
      <c r="G429" s="194" t="e">
        <f>#REF!</f>
        <v>#REF!</v>
      </c>
      <c r="H429" s="194" t="s">
        <v>155</v>
      </c>
      <c r="I429" s="194" t="e">
        <f>#REF!</f>
        <v>#REF!</v>
      </c>
      <c r="J429" s="188" t="str">
        <f>'YARIŞMA BİLGİLERİ'!$F$21</f>
        <v>Yıldız Erkekler</v>
      </c>
      <c r="K429" s="191" t="str">
        <f t="shared" si="18"/>
        <v>İSTANBUL-Türkiye Yıldızlar Salon Şampiyonası</v>
      </c>
      <c r="L429" s="192" t="e">
        <f>#REF!</f>
        <v>#REF!</v>
      </c>
      <c r="M429" s="192" t="s">
        <v>350</v>
      </c>
    </row>
    <row r="430" spans="1:13" s="184" customFormat="1" ht="26.25" customHeight="1">
      <c r="A430" s="186">
        <v>428</v>
      </c>
      <c r="B430" s="196" t="s">
        <v>363</v>
      </c>
      <c r="C430" s="187" t="e">
        <f>#REF!</f>
        <v>#REF!</v>
      </c>
      <c r="D430" s="191" t="e">
        <f>#REF!</f>
        <v>#REF!</v>
      </c>
      <c r="E430" s="191" t="e">
        <f>#REF!</f>
        <v>#REF!</v>
      </c>
      <c r="F430" s="193" t="e">
        <f>#REF!</f>
        <v>#REF!</v>
      </c>
      <c r="G430" s="194" t="e">
        <f>#REF!</f>
        <v>#REF!</v>
      </c>
      <c r="H430" s="194" t="s">
        <v>155</v>
      </c>
      <c r="I430" s="194" t="e">
        <f>#REF!</f>
        <v>#REF!</v>
      </c>
      <c r="J430" s="188" t="str">
        <f>'YARIŞMA BİLGİLERİ'!$F$21</f>
        <v>Yıldız Erkekler</v>
      </c>
      <c r="K430" s="191" t="str">
        <f t="shared" si="18"/>
        <v>İSTANBUL-Türkiye Yıldızlar Salon Şampiyonası</v>
      </c>
      <c r="L430" s="192" t="e">
        <f>#REF!</f>
        <v>#REF!</v>
      </c>
      <c r="M430" s="192" t="s">
        <v>350</v>
      </c>
    </row>
    <row r="431" spans="1:13" s="184" customFormat="1" ht="26.25" customHeight="1">
      <c r="A431" s="186">
        <v>429</v>
      </c>
      <c r="B431" s="196" t="s">
        <v>363</v>
      </c>
      <c r="C431" s="187" t="e">
        <f>#REF!</f>
        <v>#REF!</v>
      </c>
      <c r="D431" s="191" t="e">
        <f>#REF!</f>
        <v>#REF!</v>
      </c>
      <c r="E431" s="191" t="e">
        <f>#REF!</f>
        <v>#REF!</v>
      </c>
      <c r="F431" s="193" t="e">
        <f>#REF!</f>
        <v>#REF!</v>
      </c>
      <c r="G431" s="194" t="e">
        <f>#REF!</f>
        <v>#REF!</v>
      </c>
      <c r="H431" s="194" t="s">
        <v>155</v>
      </c>
      <c r="I431" s="194" t="e">
        <f>#REF!</f>
        <v>#REF!</v>
      </c>
      <c r="J431" s="188" t="str">
        <f>'YARIŞMA BİLGİLERİ'!$F$21</f>
        <v>Yıldız Erkekler</v>
      </c>
      <c r="K431" s="191" t="str">
        <f t="shared" si="18"/>
        <v>İSTANBUL-Türkiye Yıldızlar Salon Şampiyonası</v>
      </c>
      <c r="L431" s="192" t="e">
        <f>#REF!</f>
        <v>#REF!</v>
      </c>
      <c r="M431" s="192" t="s">
        <v>350</v>
      </c>
    </row>
    <row r="432" spans="1:13" s="184" customFormat="1" ht="26.25" customHeight="1">
      <c r="A432" s="186">
        <v>430</v>
      </c>
      <c r="B432" s="196" t="s">
        <v>363</v>
      </c>
      <c r="C432" s="187" t="e">
        <f>#REF!</f>
        <v>#REF!</v>
      </c>
      <c r="D432" s="191" t="e">
        <f>#REF!</f>
        <v>#REF!</v>
      </c>
      <c r="E432" s="191" t="e">
        <f>#REF!</f>
        <v>#REF!</v>
      </c>
      <c r="F432" s="193" t="e">
        <f>#REF!</f>
        <v>#REF!</v>
      </c>
      <c r="G432" s="194" t="e">
        <f>#REF!</f>
        <v>#REF!</v>
      </c>
      <c r="H432" s="194" t="s">
        <v>155</v>
      </c>
      <c r="I432" s="194" t="e">
        <f>#REF!</f>
        <v>#REF!</v>
      </c>
      <c r="J432" s="188" t="str">
        <f>'YARIŞMA BİLGİLERİ'!$F$21</f>
        <v>Yıldız Erkekler</v>
      </c>
      <c r="K432" s="191" t="str">
        <f t="shared" si="18"/>
        <v>İSTANBUL-Türkiye Yıldızlar Salon Şampiyonası</v>
      </c>
      <c r="L432" s="192" t="e">
        <f>#REF!</f>
        <v>#REF!</v>
      </c>
      <c r="M432" s="192" t="s">
        <v>350</v>
      </c>
    </row>
    <row r="433" spans="1:13" s="184" customFormat="1" ht="26.25" customHeight="1">
      <c r="A433" s="186">
        <v>431</v>
      </c>
      <c r="B433" s="196" t="s">
        <v>363</v>
      </c>
      <c r="C433" s="187" t="e">
        <f>#REF!</f>
        <v>#REF!</v>
      </c>
      <c r="D433" s="191" t="e">
        <f>#REF!</f>
        <v>#REF!</v>
      </c>
      <c r="E433" s="191" t="e">
        <f>#REF!</f>
        <v>#REF!</v>
      </c>
      <c r="F433" s="193" t="e">
        <f>#REF!</f>
        <v>#REF!</v>
      </c>
      <c r="G433" s="194" t="e">
        <f>#REF!</f>
        <v>#REF!</v>
      </c>
      <c r="H433" s="194" t="s">
        <v>155</v>
      </c>
      <c r="I433" s="194" t="e">
        <f>#REF!</f>
        <v>#REF!</v>
      </c>
      <c r="J433" s="188" t="str">
        <f>'YARIŞMA BİLGİLERİ'!$F$21</f>
        <v>Yıldız Erkekler</v>
      </c>
      <c r="K433" s="191" t="str">
        <f t="shared" si="18"/>
        <v>İSTANBUL-Türkiye Yıldızlar Salon Şampiyonası</v>
      </c>
      <c r="L433" s="192" t="e">
        <f>#REF!</f>
        <v>#REF!</v>
      </c>
      <c r="M433" s="192" t="s">
        <v>350</v>
      </c>
    </row>
    <row r="434" spans="1:13" s="184" customFormat="1" ht="26.25" customHeight="1">
      <c r="A434" s="186">
        <v>432</v>
      </c>
      <c r="B434" s="196" t="s">
        <v>363</v>
      </c>
      <c r="C434" s="187" t="e">
        <f>#REF!</f>
        <v>#REF!</v>
      </c>
      <c r="D434" s="191" t="e">
        <f>#REF!</f>
        <v>#REF!</v>
      </c>
      <c r="E434" s="191" t="e">
        <f>#REF!</f>
        <v>#REF!</v>
      </c>
      <c r="F434" s="193" t="e">
        <f>#REF!</f>
        <v>#REF!</v>
      </c>
      <c r="G434" s="194" t="e">
        <f>#REF!</f>
        <v>#REF!</v>
      </c>
      <c r="H434" s="194" t="s">
        <v>155</v>
      </c>
      <c r="I434" s="194" t="e">
        <f>#REF!</f>
        <v>#REF!</v>
      </c>
      <c r="J434" s="188" t="str">
        <f>'YARIŞMA BİLGİLERİ'!$F$21</f>
        <v>Yıldız Erkekler</v>
      </c>
      <c r="K434" s="191" t="str">
        <f t="shared" si="18"/>
        <v>İSTANBUL-Türkiye Yıldızlar Salon Şampiyonası</v>
      </c>
      <c r="L434" s="192" t="e">
        <f>#REF!</f>
        <v>#REF!</v>
      </c>
      <c r="M434" s="192" t="s">
        <v>350</v>
      </c>
    </row>
    <row r="435" spans="1:13" s="184" customFormat="1" ht="26.25" customHeight="1">
      <c r="A435" s="186">
        <v>433</v>
      </c>
      <c r="B435" s="196" t="s">
        <v>363</v>
      </c>
      <c r="C435" s="187" t="e">
        <f>#REF!</f>
        <v>#REF!</v>
      </c>
      <c r="D435" s="191" t="e">
        <f>#REF!</f>
        <v>#REF!</v>
      </c>
      <c r="E435" s="191" t="e">
        <f>#REF!</f>
        <v>#REF!</v>
      </c>
      <c r="F435" s="193" t="e">
        <f>#REF!</f>
        <v>#REF!</v>
      </c>
      <c r="G435" s="194" t="e">
        <f>#REF!</f>
        <v>#REF!</v>
      </c>
      <c r="H435" s="194" t="s">
        <v>155</v>
      </c>
      <c r="I435" s="194" t="e">
        <f>#REF!</f>
        <v>#REF!</v>
      </c>
      <c r="J435" s="188" t="str">
        <f>'YARIŞMA BİLGİLERİ'!$F$21</f>
        <v>Yıldız Erkekler</v>
      </c>
      <c r="K435" s="191" t="str">
        <f t="shared" si="18"/>
        <v>İSTANBUL-Türkiye Yıldızlar Salon Şampiyonası</v>
      </c>
      <c r="L435" s="192" t="e">
        <f>#REF!</f>
        <v>#REF!</v>
      </c>
      <c r="M435" s="192" t="s">
        <v>350</v>
      </c>
    </row>
    <row r="436" spans="1:13" s="184" customFormat="1" ht="26.25" customHeight="1">
      <c r="A436" s="186">
        <v>434</v>
      </c>
      <c r="B436" s="196" t="s">
        <v>363</v>
      </c>
      <c r="C436" s="187" t="e">
        <f>#REF!</f>
        <v>#REF!</v>
      </c>
      <c r="D436" s="191" t="e">
        <f>#REF!</f>
        <v>#REF!</v>
      </c>
      <c r="E436" s="191" t="e">
        <f>#REF!</f>
        <v>#REF!</v>
      </c>
      <c r="F436" s="193" t="e">
        <f>#REF!</f>
        <v>#REF!</v>
      </c>
      <c r="G436" s="194" t="e">
        <f>#REF!</f>
        <v>#REF!</v>
      </c>
      <c r="H436" s="194" t="s">
        <v>155</v>
      </c>
      <c r="I436" s="194" t="e">
        <f>#REF!</f>
        <v>#REF!</v>
      </c>
      <c r="J436" s="188" t="str">
        <f>'YARIŞMA BİLGİLERİ'!$F$21</f>
        <v>Yıldız Erkekler</v>
      </c>
      <c r="K436" s="191" t="str">
        <f t="shared" si="18"/>
        <v>İSTANBUL-Türkiye Yıldızlar Salon Şampiyonası</v>
      </c>
      <c r="L436" s="192" t="e">
        <f>#REF!</f>
        <v>#REF!</v>
      </c>
      <c r="M436" s="192" t="s">
        <v>350</v>
      </c>
    </row>
    <row r="437" spans="1:13" s="184" customFormat="1" ht="26.25" customHeight="1">
      <c r="A437" s="186">
        <v>435</v>
      </c>
      <c r="B437" s="196" t="s">
        <v>363</v>
      </c>
      <c r="C437" s="187" t="e">
        <f>#REF!</f>
        <v>#REF!</v>
      </c>
      <c r="D437" s="191" t="e">
        <f>#REF!</f>
        <v>#REF!</v>
      </c>
      <c r="E437" s="191" t="e">
        <f>#REF!</f>
        <v>#REF!</v>
      </c>
      <c r="F437" s="193" t="e">
        <f>#REF!</f>
        <v>#REF!</v>
      </c>
      <c r="G437" s="194" t="e">
        <f>#REF!</f>
        <v>#REF!</v>
      </c>
      <c r="H437" s="194" t="s">
        <v>155</v>
      </c>
      <c r="I437" s="194" t="e">
        <f>#REF!</f>
        <v>#REF!</v>
      </c>
      <c r="J437" s="188" t="str">
        <f>'YARIŞMA BİLGİLERİ'!$F$21</f>
        <v>Yıldız Erkekler</v>
      </c>
      <c r="K437" s="191" t="str">
        <f t="shared" si="18"/>
        <v>İSTANBUL-Türkiye Yıldızlar Salon Şampiyonası</v>
      </c>
      <c r="L437" s="192" t="e">
        <f>#REF!</f>
        <v>#REF!</v>
      </c>
      <c r="M437" s="192" t="s">
        <v>350</v>
      </c>
    </row>
    <row r="438" spans="1:13" s="184" customFormat="1" ht="26.25" customHeight="1">
      <c r="A438" s="186">
        <v>436</v>
      </c>
      <c r="B438" s="196" t="s">
        <v>363</v>
      </c>
      <c r="C438" s="187" t="e">
        <f>#REF!</f>
        <v>#REF!</v>
      </c>
      <c r="D438" s="191" t="e">
        <f>#REF!</f>
        <v>#REF!</v>
      </c>
      <c r="E438" s="191" t="e">
        <f>#REF!</f>
        <v>#REF!</v>
      </c>
      <c r="F438" s="193" t="e">
        <f>#REF!</f>
        <v>#REF!</v>
      </c>
      <c r="G438" s="194" t="e">
        <f>#REF!</f>
        <v>#REF!</v>
      </c>
      <c r="H438" s="194" t="s">
        <v>155</v>
      </c>
      <c r="I438" s="194" t="e">
        <f>#REF!</f>
        <v>#REF!</v>
      </c>
      <c r="J438" s="188" t="str">
        <f>'YARIŞMA BİLGİLERİ'!$F$21</f>
        <v>Yıldız Erkekler</v>
      </c>
      <c r="K438" s="191" t="str">
        <f aca="true" t="shared" si="19" ref="K438:K452">CONCATENATE(K$1,"-",A$1)</f>
        <v>İSTANBUL-Türkiye Yıldızlar Salon Şampiyonası</v>
      </c>
      <c r="L438" s="192" t="e">
        <f>#REF!</f>
        <v>#REF!</v>
      </c>
      <c r="M438" s="192" t="s">
        <v>350</v>
      </c>
    </row>
    <row r="439" spans="1:13" s="184" customFormat="1" ht="26.25" customHeight="1">
      <c r="A439" s="186">
        <v>437</v>
      </c>
      <c r="B439" s="196" t="s">
        <v>363</v>
      </c>
      <c r="C439" s="187" t="e">
        <f>#REF!</f>
        <v>#REF!</v>
      </c>
      <c r="D439" s="191" t="e">
        <f>#REF!</f>
        <v>#REF!</v>
      </c>
      <c r="E439" s="191" t="e">
        <f>#REF!</f>
        <v>#REF!</v>
      </c>
      <c r="F439" s="193" t="e">
        <f>#REF!</f>
        <v>#REF!</v>
      </c>
      <c r="G439" s="194" t="e">
        <f>#REF!</f>
        <v>#REF!</v>
      </c>
      <c r="H439" s="194" t="s">
        <v>155</v>
      </c>
      <c r="I439" s="194" t="e">
        <f>#REF!</f>
        <v>#REF!</v>
      </c>
      <c r="J439" s="188" t="str">
        <f>'YARIŞMA BİLGİLERİ'!$F$21</f>
        <v>Yıldız Erkekler</v>
      </c>
      <c r="K439" s="191" t="str">
        <f t="shared" si="19"/>
        <v>İSTANBUL-Türkiye Yıldızlar Salon Şampiyonası</v>
      </c>
      <c r="L439" s="192" t="e">
        <f>#REF!</f>
        <v>#REF!</v>
      </c>
      <c r="M439" s="192" t="s">
        <v>350</v>
      </c>
    </row>
    <row r="440" spans="1:13" s="184" customFormat="1" ht="26.25" customHeight="1">
      <c r="A440" s="186">
        <v>438</v>
      </c>
      <c r="B440" s="196" t="s">
        <v>363</v>
      </c>
      <c r="C440" s="187" t="e">
        <f>#REF!</f>
        <v>#REF!</v>
      </c>
      <c r="D440" s="191" t="e">
        <f>#REF!</f>
        <v>#REF!</v>
      </c>
      <c r="E440" s="191" t="e">
        <f>#REF!</f>
        <v>#REF!</v>
      </c>
      <c r="F440" s="193" t="e">
        <f>#REF!</f>
        <v>#REF!</v>
      </c>
      <c r="G440" s="194" t="e">
        <f>#REF!</f>
        <v>#REF!</v>
      </c>
      <c r="H440" s="194" t="s">
        <v>155</v>
      </c>
      <c r="I440" s="194" t="e">
        <f>#REF!</f>
        <v>#REF!</v>
      </c>
      <c r="J440" s="188" t="str">
        <f>'YARIŞMA BİLGİLERİ'!$F$21</f>
        <v>Yıldız Erkekler</v>
      </c>
      <c r="K440" s="191" t="str">
        <f t="shared" si="19"/>
        <v>İSTANBUL-Türkiye Yıldızlar Salon Şampiyonası</v>
      </c>
      <c r="L440" s="192" t="e">
        <f>#REF!</f>
        <v>#REF!</v>
      </c>
      <c r="M440" s="192" t="s">
        <v>350</v>
      </c>
    </row>
    <row r="441" spans="1:13" s="184" customFormat="1" ht="26.25" customHeight="1">
      <c r="A441" s="186">
        <v>439</v>
      </c>
      <c r="B441" s="196" t="s">
        <v>363</v>
      </c>
      <c r="C441" s="187" t="e">
        <f>#REF!</f>
        <v>#REF!</v>
      </c>
      <c r="D441" s="191" t="e">
        <f>#REF!</f>
        <v>#REF!</v>
      </c>
      <c r="E441" s="191" t="e">
        <f>#REF!</f>
        <v>#REF!</v>
      </c>
      <c r="F441" s="193" t="e">
        <f>#REF!</f>
        <v>#REF!</v>
      </c>
      <c r="G441" s="194" t="e">
        <f>#REF!</f>
        <v>#REF!</v>
      </c>
      <c r="H441" s="194" t="s">
        <v>155</v>
      </c>
      <c r="I441" s="194" t="e">
        <f>#REF!</f>
        <v>#REF!</v>
      </c>
      <c r="J441" s="188" t="str">
        <f>'YARIŞMA BİLGİLERİ'!$F$21</f>
        <v>Yıldız Erkekler</v>
      </c>
      <c r="K441" s="191" t="str">
        <f t="shared" si="19"/>
        <v>İSTANBUL-Türkiye Yıldızlar Salon Şampiyonası</v>
      </c>
      <c r="L441" s="192" t="e">
        <f>#REF!</f>
        <v>#REF!</v>
      </c>
      <c r="M441" s="192" t="s">
        <v>350</v>
      </c>
    </row>
    <row r="442" spans="1:13" s="184" customFormat="1" ht="26.25" customHeight="1">
      <c r="A442" s="186">
        <v>440</v>
      </c>
      <c r="B442" s="196" t="s">
        <v>363</v>
      </c>
      <c r="C442" s="187" t="e">
        <f>#REF!</f>
        <v>#REF!</v>
      </c>
      <c r="D442" s="191" t="e">
        <f>#REF!</f>
        <v>#REF!</v>
      </c>
      <c r="E442" s="191" t="e">
        <f>#REF!</f>
        <v>#REF!</v>
      </c>
      <c r="F442" s="193" t="e">
        <f>#REF!</f>
        <v>#REF!</v>
      </c>
      <c r="G442" s="194" t="e">
        <f>#REF!</f>
        <v>#REF!</v>
      </c>
      <c r="H442" s="194" t="s">
        <v>155</v>
      </c>
      <c r="I442" s="194" t="e">
        <f>#REF!</f>
        <v>#REF!</v>
      </c>
      <c r="J442" s="188" t="str">
        <f>'YARIŞMA BİLGİLERİ'!$F$21</f>
        <v>Yıldız Erkekler</v>
      </c>
      <c r="K442" s="191" t="str">
        <f t="shared" si="19"/>
        <v>İSTANBUL-Türkiye Yıldızlar Salon Şampiyonası</v>
      </c>
      <c r="L442" s="192" t="e">
        <f>#REF!</f>
        <v>#REF!</v>
      </c>
      <c r="M442" s="192" t="s">
        <v>350</v>
      </c>
    </row>
    <row r="443" spans="1:13" s="184" customFormat="1" ht="26.25" customHeight="1">
      <c r="A443" s="186">
        <v>441</v>
      </c>
      <c r="B443" s="196" t="s">
        <v>363</v>
      </c>
      <c r="C443" s="187" t="e">
        <f>#REF!</f>
        <v>#REF!</v>
      </c>
      <c r="D443" s="191" t="e">
        <f>#REF!</f>
        <v>#REF!</v>
      </c>
      <c r="E443" s="191" t="e">
        <f>#REF!</f>
        <v>#REF!</v>
      </c>
      <c r="F443" s="193" t="e">
        <f>#REF!</f>
        <v>#REF!</v>
      </c>
      <c r="G443" s="194" t="e">
        <f>#REF!</f>
        <v>#REF!</v>
      </c>
      <c r="H443" s="194" t="s">
        <v>155</v>
      </c>
      <c r="I443" s="194" t="e">
        <f>#REF!</f>
        <v>#REF!</v>
      </c>
      <c r="J443" s="188" t="str">
        <f>'YARIŞMA BİLGİLERİ'!$F$21</f>
        <v>Yıldız Erkekler</v>
      </c>
      <c r="K443" s="191" t="str">
        <f t="shared" si="19"/>
        <v>İSTANBUL-Türkiye Yıldızlar Salon Şampiyonası</v>
      </c>
      <c r="L443" s="192" t="e">
        <f>#REF!</f>
        <v>#REF!</v>
      </c>
      <c r="M443" s="192" t="s">
        <v>350</v>
      </c>
    </row>
    <row r="444" spans="1:13" s="184" customFormat="1" ht="26.25" customHeight="1">
      <c r="A444" s="186">
        <v>442</v>
      </c>
      <c r="B444" s="196" t="s">
        <v>363</v>
      </c>
      <c r="C444" s="187" t="e">
        <f>#REF!</f>
        <v>#REF!</v>
      </c>
      <c r="D444" s="191" t="e">
        <f>#REF!</f>
        <v>#REF!</v>
      </c>
      <c r="E444" s="191" t="e">
        <f>#REF!</f>
        <v>#REF!</v>
      </c>
      <c r="F444" s="193" t="e">
        <f>#REF!</f>
        <v>#REF!</v>
      </c>
      <c r="G444" s="194" t="e">
        <f>#REF!</f>
        <v>#REF!</v>
      </c>
      <c r="H444" s="194" t="s">
        <v>155</v>
      </c>
      <c r="I444" s="194" t="e">
        <f>#REF!</f>
        <v>#REF!</v>
      </c>
      <c r="J444" s="188" t="str">
        <f>'YARIŞMA BİLGİLERİ'!$F$21</f>
        <v>Yıldız Erkekler</v>
      </c>
      <c r="K444" s="191" t="str">
        <f t="shared" si="19"/>
        <v>İSTANBUL-Türkiye Yıldızlar Salon Şampiyonası</v>
      </c>
      <c r="L444" s="192" t="e">
        <f>#REF!</f>
        <v>#REF!</v>
      </c>
      <c r="M444" s="192" t="s">
        <v>350</v>
      </c>
    </row>
    <row r="445" spans="1:13" s="184" customFormat="1" ht="26.25" customHeight="1">
      <c r="A445" s="186">
        <v>443</v>
      </c>
      <c r="B445" s="196" t="s">
        <v>363</v>
      </c>
      <c r="C445" s="187" t="e">
        <f>#REF!</f>
        <v>#REF!</v>
      </c>
      <c r="D445" s="191" t="e">
        <f>#REF!</f>
        <v>#REF!</v>
      </c>
      <c r="E445" s="191" t="e">
        <f>#REF!</f>
        <v>#REF!</v>
      </c>
      <c r="F445" s="193" t="e">
        <f>#REF!</f>
        <v>#REF!</v>
      </c>
      <c r="G445" s="194" t="e">
        <f>#REF!</f>
        <v>#REF!</v>
      </c>
      <c r="H445" s="194" t="s">
        <v>155</v>
      </c>
      <c r="I445" s="194" t="e">
        <f>#REF!</f>
        <v>#REF!</v>
      </c>
      <c r="J445" s="188" t="str">
        <f>'YARIŞMA BİLGİLERİ'!$F$21</f>
        <v>Yıldız Erkekler</v>
      </c>
      <c r="K445" s="191" t="str">
        <f t="shared" si="19"/>
        <v>İSTANBUL-Türkiye Yıldızlar Salon Şampiyonası</v>
      </c>
      <c r="L445" s="192" t="e">
        <f>#REF!</f>
        <v>#REF!</v>
      </c>
      <c r="M445" s="192" t="s">
        <v>350</v>
      </c>
    </row>
    <row r="446" spans="1:13" s="184" customFormat="1" ht="26.25" customHeight="1">
      <c r="A446" s="186">
        <v>444</v>
      </c>
      <c r="B446" s="196" t="s">
        <v>363</v>
      </c>
      <c r="C446" s="187" t="e">
        <f>#REF!</f>
        <v>#REF!</v>
      </c>
      <c r="D446" s="191" t="e">
        <f>#REF!</f>
        <v>#REF!</v>
      </c>
      <c r="E446" s="191" t="e">
        <f>#REF!</f>
        <v>#REF!</v>
      </c>
      <c r="F446" s="193" t="e">
        <f>#REF!</f>
        <v>#REF!</v>
      </c>
      <c r="G446" s="194" t="e">
        <f>#REF!</f>
        <v>#REF!</v>
      </c>
      <c r="H446" s="194" t="s">
        <v>155</v>
      </c>
      <c r="I446" s="194" t="e">
        <f>#REF!</f>
        <v>#REF!</v>
      </c>
      <c r="J446" s="188" t="str">
        <f>'YARIŞMA BİLGİLERİ'!$F$21</f>
        <v>Yıldız Erkekler</v>
      </c>
      <c r="K446" s="191" t="str">
        <f t="shared" si="19"/>
        <v>İSTANBUL-Türkiye Yıldızlar Salon Şampiyonası</v>
      </c>
      <c r="L446" s="192" t="e">
        <f>#REF!</f>
        <v>#REF!</v>
      </c>
      <c r="M446" s="192" t="s">
        <v>350</v>
      </c>
    </row>
    <row r="447" spans="1:13" s="184" customFormat="1" ht="26.25" customHeight="1">
      <c r="A447" s="186">
        <v>445</v>
      </c>
      <c r="B447" s="196" t="s">
        <v>363</v>
      </c>
      <c r="C447" s="187" t="e">
        <f>#REF!</f>
        <v>#REF!</v>
      </c>
      <c r="D447" s="191" t="e">
        <f>#REF!</f>
        <v>#REF!</v>
      </c>
      <c r="E447" s="191" t="e">
        <f>#REF!</f>
        <v>#REF!</v>
      </c>
      <c r="F447" s="193" t="e">
        <f>#REF!</f>
        <v>#REF!</v>
      </c>
      <c r="G447" s="194" t="e">
        <f>#REF!</f>
        <v>#REF!</v>
      </c>
      <c r="H447" s="194" t="s">
        <v>155</v>
      </c>
      <c r="I447" s="194" t="e">
        <f>#REF!</f>
        <v>#REF!</v>
      </c>
      <c r="J447" s="188" t="str">
        <f>'YARIŞMA BİLGİLERİ'!$F$21</f>
        <v>Yıldız Erkekler</v>
      </c>
      <c r="K447" s="191" t="str">
        <f t="shared" si="19"/>
        <v>İSTANBUL-Türkiye Yıldızlar Salon Şampiyonası</v>
      </c>
      <c r="L447" s="192" t="e">
        <f>#REF!</f>
        <v>#REF!</v>
      </c>
      <c r="M447" s="192" t="s">
        <v>350</v>
      </c>
    </row>
    <row r="448" spans="1:13" s="184" customFormat="1" ht="26.25" customHeight="1">
      <c r="A448" s="186">
        <v>446</v>
      </c>
      <c r="B448" s="196" t="s">
        <v>363</v>
      </c>
      <c r="C448" s="187" t="e">
        <f>#REF!</f>
        <v>#REF!</v>
      </c>
      <c r="D448" s="191" t="e">
        <f>#REF!</f>
        <v>#REF!</v>
      </c>
      <c r="E448" s="191" t="e">
        <f>#REF!</f>
        <v>#REF!</v>
      </c>
      <c r="F448" s="193" t="e">
        <f>#REF!</f>
        <v>#REF!</v>
      </c>
      <c r="G448" s="194" t="e">
        <f>#REF!</f>
        <v>#REF!</v>
      </c>
      <c r="H448" s="194" t="s">
        <v>155</v>
      </c>
      <c r="I448" s="194" t="e">
        <f>#REF!</f>
        <v>#REF!</v>
      </c>
      <c r="J448" s="188" t="str">
        <f>'YARIŞMA BİLGİLERİ'!$F$21</f>
        <v>Yıldız Erkekler</v>
      </c>
      <c r="K448" s="191" t="str">
        <f t="shared" si="19"/>
        <v>İSTANBUL-Türkiye Yıldızlar Salon Şampiyonası</v>
      </c>
      <c r="L448" s="192" t="e">
        <f>#REF!</f>
        <v>#REF!</v>
      </c>
      <c r="M448" s="192" t="s">
        <v>350</v>
      </c>
    </row>
    <row r="449" spans="1:13" s="184" customFormat="1" ht="26.25" customHeight="1">
      <c r="A449" s="186">
        <v>447</v>
      </c>
      <c r="B449" s="196" t="s">
        <v>363</v>
      </c>
      <c r="C449" s="187" t="e">
        <f>#REF!</f>
        <v>#REF!</v>
      </c>
      <c r="D449" s="191" t="e">
        <f>#REF!</f>
        <v>#REF!</v>
      </c>
      <c r="E449" s="191" t="e">
        <f>#REF!</f>
        <v>#REF!</v>
      </c>
      <c r="F449" s="193" t="e">
        <f>#REF!</f>
        <v>#REF!</v>
      </c>
      <c r="G449" s="194" t="e">
        <f>#REF!</f>
        <v>#REF!</v>
      </c>
      <c r="H449" s="194" t="s">
        <v>155</v>
      </c>
      <c r="I449" s="194" t="e">
        <f>#REF!</f>
        <v>#REF!</v>
      </c>
      <c r="J449" s="188" t="str">
        <f>'YARIŞMA BİLGİLERİ'!$F$21</f>
        <v>Yıldız Erkekler</v>
      </c>
      <c r="K449" s="191" t="str">
        <f t="shared" si="19"/>
        <v>İSTANBUL-Türkiye Yıldızlar Salon Şampiyonası</v>
      </c>
      <c r="L449" s="192" t="e">
        <f>#REF!</f>
        <v>#REF!</v>
      </c>
      <c r="M449" s="192" t="s">
        <v>350</v>
      </c>
    </row>
    <row r="450" spans="1:13" s="184" customFormat="1" ht="26.25" customHeight="1">
      <c r="A450" s="186">
        <v>448</v>
      </c>
      <c r="B450" s="196" t="s">
        <v>363</v>
      </c>
      <c r="C450" s="187" t="e">
        <f>#REF!</f>
        <v>#REF!</v>
      </c>
      <c r="D450" s="191" t="e">
        <f>#REF!</f>
        <v>#REF!</v>
      </c>
      <c r="E450" s="191" t="e">
        <f>#REF!</f>
        <v>#REF!</v>
      </c>
      <c r="F450" s="193" t="e">
        <f>#REF!</f>
        <v>#REF!</v>
      </c>
      <c r="G450" s="194" t="e">
        <f>#REF!</f>
        <v>#REF!</v>
      </c>
      <c r="H450" s="194" t="s">
        <v>155</v>
      </c>
      <c r="I450" s="194" t="e">
        <f>#REF!</f>
        <v>#REF!</v>
      </c>
      <c r="J450" s="188" t="str">
        <f>'YARIŞMA BİLGİLERİ'!$F$21</f>
        <v>Yıldız Erkekler</v>
      </c>
      <c r="K450" s="191" t="str">
        <f t="shared" si="19"/>
        <v>İSTANBUL-Türkiye Yıldızlar Salon Şampiyonası</v>
      </c>
      <c r="L450" s="192" t="e">
        <f>#REF!</f>
        <v>#REF!</v>
      </c>
      <c r="M450" s="192" t="s">
        <v>350</v>
      </c>
    </row>
    <row r="451" spans="1:13" s="184" customFormat="1" ht="26.25" customHeight="1">
      <c r="A451" s="186">
        <v>449</v>
      </c>
      <c r="B451" s="196" t="s">
        <v>363</v>
      </c>
      <c r="C451" s="187" t="e">
        <f>#REF!</f>
        <v>#REF!</v>
      </c>
      <c r="D451" s="191" t="e">
        <f>#REF!</f>
        <v>#REF!</v>
      </c>
      <c r="E451" s="191" t="e">
        <f>#REF!</f>
        <v>#REF!</v>
      </c>
      <c r="F451" s="193" t="e">
        <f>#REF!</f>
        <v>#REF!</v>
      </c>
      <c r="G451" s="194" t="e">
        <f>#REF!</f>
        <v>#REF!</v>
      </c>
      <c r="H451" s="194" t="s">
        <v>155</v>
      </c>
      <c r="I451" s="194" t="e">
        <f>#REF!</f>
        <v>#REF!</v>
      </c>
      <c r="J451" s="188" t="str">
        <f>'YARIŞMA BİLGİLERİ'!$F$21</f>
        <v>Yıldız Erkekler</v>
      </c>
      <c r="K451" s="191" t="str">
        <f t="shared" si="19"/>
        <v>İSTANBUL-Türkiye Yıldızlar Salon Şampiyonası</v>
      </c>
      <c r="L451" s="192" t="e">
        <f>#REF!</f>
        <v>#REF!</v>
      </c>
      <c r="M451" s="192" t="s">
        <v>350</v>
      </c>
    </row>
    <row r="452" spans="1:13" s="184" customFormat="1" ht="26.25" customHeight="1">
      <c r="A452" s="186">
        <v>450</v>
      </c>
      <c r="B452" s="196" t="s">
        <v>363</v>
      </c>
      <c r="C452" s="187" t="e">
        <f>#REF!</f>
        <v>#REF!</v>
      </c>
      <c r="D452" s="191" t="e">
        <f>#REF!</f>
        <v>#REF!</v>
      </c>
      <c r="E452" s="191" t="e">
        <f>#REF!</f>
        <v>#REF!</v>
      </c>
      <c r="F452" s="193" t="e">
        <f>#REF!</f>
        <v>#REF!</v>
      </c>
      <c r="G452" s="194" t="e">
        <f>#REF!</f>
        <v>#REF!</v>
      </c>
      <c r="H452" s="194" t="s">
        <v>155</v>
      </c>
      <c r="I452" s="194" t="e">
        <f>#REF!</f>
        <v>#REF!</v>
      </c>
      <c r="J452" s="188" t="str">
        <f>'YARIŞMA BİLGİLERİ'!$F$21</f>
        <v>Yıldız Erkekler</v>
      </c>
      <c r="K452" s="191" t="str">
        <f t="shared" si="19"/>
        <v>İSTANBUL-Türkiye Yıldızlar Salon Şampiyonası</v>
      </c>
      <c r="L452" s="192" t="e">
        <f>#REF!</f>
        <v>#REF!</v>
      </c>
      <c r="M452" s="192" t="s">
        <v>350</v>
      </c>
    </row>
    <row r="453" spans="1:13" s="184" customFormat="1" ht="26.25" customHeight="1">
      <c r="A453" s="186">
        <v>451</v>
      </c>
      <c r="B453" s="196" t="s">
        <v>361</v>
      </c>
      <c r="C453" s="187" t="e">
        <f>#REF!</f>
        <v>#REF!</v>
      </c>
      <c r="D453" s="191" t="e">
        <f>#REF!</f>
        <v>#REF!</v>
      </c>
      <c r="E453" s="191" t="e">
        <f>#REF!</f>
        <v>#REF!</v>
      </c>
      <c r="F453" s="241" t="e">
        <f>#REF!</f>
        <v>#REF!</v>
      </c>
      <c r="G453" s="194" t="e">
        <f>#REF!</f>
        <v>#REF!</v>
      </c>
      <c r="H453" s="194" t="s">
        <v>362</v>
      </c>
      <c r="I453" s="194"/>
      <c r="J453" s="188" t="str">
        <f>'YARIŞMA BİLGİLERİ'!$F$21</f>
        <v>Yıldız Erkekler</v>
      </c>
      <c r="K453" s="191" t="str">
        <f aca="true" t="shared" si="20" ref="K453:K509">CONCATENATE(K$1,"-",A$1)</f>
        <v>İSTANBUL-Türkiye Yıldızlar Salon Şampiyonası</v>
      </c>
      <c r="L453" s="192" t="e">
        <f>#REF!</f>
        <v>#REF!</v>
      </c>
      <c r="M453" s="192" t="s">
        <v>350</v>
      </c>
    </row>
    <row r="454" spans="1:13" s="184" customFormat="1" ht="26.25" customHeight="1">
      <c r="A454" s="186">
        <v>452</v>
      </c>
      <c r="B454" s="196" t="s">
        <v>361</v>
      </c>
      <c r="C454" s="187" t="e">
        <f>#REF!</f>
        <v>#REF!</v>
      </c>
      <c r="D454" s="191" t="e">
        <f>#REF!</f>
        <v>#REF!</v>
      </c>
      <c r="E454" s="191" t="e">
        <f>#REF!</f>
        <v>#REF!</v>
      </c>
      <c r="F454" s="241" t="e">
        <f>#REF!</f>
        <v>#REF!</v>
      </c>
      <c r="G454" s="194" t="e">
        <f>#REF!</f>
        <v>#REF!</v>
      </c>
      <c r="H454" s="194" t="s">
        <v>362</v>
      </c>
      <c r="I454" s="194"/>
      <c r="J454" s="188" t="str">
        <f>'YARIŞMA BİLGİLERİ'!$F$21</f>
        <v>Yıldız Erkekler</v>
      </c>
      <c r="K454" s="191" t="str">
        <f t="shared" si="20"/>
        <v>İSTANBUL-Türkiye Yıldızlar Salon Şampiyonası</v>
      </c>
      <c r="L454" s="192" t="e">
        <f>#REF!</f>
        <v>#REF!</v>
      </c>
      <c r="M454" s="192" t="s">
        <v>350</v>
      </c>
    </row>
    <row r="455" spans="1:13" s="184" customFormat="1" ht="26.25" customHeight="1">
      <c r="A455" s="186">
        <v>453</v>
      </c>
      <c r="B455" s="196" t="s">
        <v>361</v>
      </c>
      <c r="C455" s="187" t="e">
        <f>#REF!</f>
        <v>#REF!</v>
      </c>
      <c r="D455" s="191" t="e">
        <f>#REF!</f>
        <v>#REF!</v>
      </c>
      <c r="E455" s="191" t="e">
        <f>#REF!</f>
        <v>#REF!</v>
      </c>
      <c r="F455" s="241" t="e">
        <f>#REF!</f>
        <v>#REF!</v>
      </c>
      <c r="G455" s="194" t="e">
        <f>#REF!</f>
        <v>#REF!</v>
      </c>
      <c r="H455" s="194" t="s">
        <v>362</v>
      </c>
      <c r="I455" s="194"/>
      <c r="J455" s="188" t="str">
        <f>'YARIŞMA BİLGİLERİ'!$F$21</f>
        <v>Yıldız Erkekler</v>
      </c>
      <c r="K455" s="191" t="str">
        <f t="shared" si="20"/>
        <v>İSTANBUL-Türkiye Yıldızlar Salon Şampiyonası</v>
      </c>
      <c r="L455" s="192" t="e">
        <f>#REF!</f>
        <v>#REF!</v>
      </c>
      <c r="M455" s="192" t="s">
        <v>350</v>
      </c>
    </row>
    <row r="456" spans="1:13" s="184" customFormat="1" ht="26.25" customHeight="1">
      <c r="A456" s="186">
        <v>454</v>
      </c>
      <c r="B456" s="196" t="s">
        <v>361</v>
      </c>
      <c r="C456" s="187" t="e">
        <f>#REF!</f>
        <v>#REF!</v>
      </c>
      <c r="D456" s="191" t="e">
        <f>#REF!</f>
        <v>#REF!</v>
      </c>
      <c r="E456" s="191" t="e">
        <f>#REF!</f>
        <v>#REF!</v>
      </c>
      <c r="F456" s="241" t="e">
        <f>#REF!</f>
        <v>#REF!</v>
      </c>
      <c r="G456" s="194" t="e">
        <f>#REF!</f>
        <v>#REF!</v>
      </c>
      <c r="H456" s="194" t="s">
        <v>362</v>
      </c>
      <c r="I456" s="194"/>
      <c r="J456" s="188" t="str">
        <f>'YARIŞMA BİLGİLERİ'!$F$21</f>
        <v>Yıldız Erkekler</v>
      </c>
      <c r="K456" s="191" t="str">
        <f t="shared" si="20"/>
        <v>İSTANBUL-Türkiye Yıldızlar Salon Şampiyonası</v>
      </c>
      <c r="L456" s="192" t="e">
        <f>#REF!</f>
        <v>#REF!</v>
      </c>
      <c r="M456" s="192" t="s">
        <v>350</v>
      </c>
    </row>
    <row r="457" spans="1:13" s="184" customFormat="1" ht="26.25" customHeight="1">
      <c r="A457" s="186">
        <v>455</v>
      </c>
      <c r="B457" s="196" t="s">
        <v>361</v>
      </c>
      <c r="C457" s="187" t="e">
        <f>#REF!</f>
        <v>#REF!</v>
      </c>
      <c r="D457" s="191" t="e">
        <f>#REF!</f>
        <v>#REF!</v>
      </c>
      <c r="E457" s="191" t="e">
        <f>#REF!</f>
        <v>#REF!</v>
      </c>
      <c r="F457" s="241" t="e">
        <f>#REF!</f>
        <v>#REF!</v>
      </c>
      <c r="G457" s="194" t="e">
        <f>#REF!</f>
        <v>#REF!</v>
      </c>
      <c r="H457" s="194" t="s">
        <v>362</v>
      </c>
      <c r="I457" s="194"/>
      <c r="J457" s="188" t="str">
        <f>'YARIŞMA BİLGİLERİ'!$F$21</f>
        <v>Yıldız Erkekler</v>
      </c>
      <c r="K457" s="191" t="str">
        <f t="shared" si="20"/>
        <v>İSTANBUL-Türkiye Yıldızlar Salon Şampiyonası</v>
      </c>
      <c r="L457" s="192" t="e">
        <f>#REF!</f>
        <v>#REF!</v>
      </c>
      <c r="M457" s="192" t="s">
        <v>350</v>
      </c>
    </row>
    <row r="458" spans="1:13" s="184" customFormat="1" ht="26.25" customHeight="1">
      <c r="A458" s="186">
        <v>456</v>
      </c>
      <c r="B458" s="196" t="s">
        <v>361</v>
      </c>
      <c r="C458" s="187" t="e">
        <f>#REF!</f>
        <v>#REF!</v>
      </c>
      <c r="D458" s="191" t="e">
        <f>#REF!</f>
        <v>#REF!</v>
      </c>
      <c r="E458" s="191" t="e">
        <f>#REF!</f>
        <v>#REF!</v>
      </c>
      <c r="F458" s="241" t="e">
        <f>#REF!</f>
        <v>#REF!</v>
      </c>
      <c r="G458" s="194" t="e">
        <f>#REF!</f>
        <v>#REF!</v>
      </c>
      <c r="H458" s="194" t="s">
        <v>362</v>
      </c>
      <c r="I458" s="194"/>
      <c r="J458" s="188" t="str">
        <f>'YARIŞMA BİLGİLERİ'!$F$21</f>
        <v>Yıldız Erkekler</v>
      </c>
      <c r="K458" s="191" t="str">
        <f t="shared" si="20"/>
        <v>İSTANBUL-Türkiye Yıldızlar Salon Şampiyonası</v>
      </c>
      <c r="L458" s="192" t="e">
        <f>#REF!</f>
        <v>#REF!</v>
      </c>
      <c r="M458" s="192" t="s">
        <v>350</v>
      </c>
    </row>
    <row r="459" spans="1:13" s="184" customFormat="1" ht="26.25" customHeight="1">
      <c r="A459" s="186">
        <v>457</v>
      </c>
      <c r="B459" s="196" t="s">
        <v>361</v>
      </c>
      <c r="C459" s="187" t="e">
        <f>#REF!</f>
        <v>#REF!</v>
      </c>
      <c r="D459" s="191" t="e">
        <f>#REF!</f>
        <v>#REF!</v>
      </c>
      <c r="E459" s="191" t="e">
        <f>#REF!</f>
        <v>#REF!</v>
      </c>
      <c r="F459" s="241" t="e">
        <f>#REF!</f>
        <v>#REF!</v>
      </c>
      <c r="G459" s="194" t="e">
        <f>#REF!</f>
        <v>#REF!</v>
      </c>
      <c r="H459" s="194" t="s">
        <v>362</v>
      </c>
      <c r="I459" s="194"/>
      <c r="J459" s="188" t="str">
        <f>'YARIŞMA BİLGİLERİ'!$F$21</f>
        <v>Yıldız Erkekler</v>
      </c>
      <c r="K459" s="191" t="str">
        <f t="shared" si="20"/>
        <v>İSTANBUL-Türkiye Yıldızlar Salon Şampiyonası</v>
      </c>
      <c r="L459" s="192" t="e">
        <f>#REF!</f>
        <v>#REF!</v>
      </c>
      <c r="M459" s="192" t="s">
        <v>350</v>
      </c>
    </row>
    <row r="460" spans="1:13" s="184" customFormat="1" ht="26.25" customHeight="1">
      <c r="A460" s="186">
        <v>458</v>
      </c>
      <c r="B460" s="196" t="s">
        <v>361</v>
      </c>
      <c r="C460" s="187" t="e">
        <f>#REF!</f>
        <v>#REF!</v>
      </c>
      <c r="D460" s="191" t="e">
        <f>#REF!</f>
        <v>#REF!</v>
      </c>
      <c r="E460" s="191" t="e">
        <f>#REF!</f>
        <v>#REF!</v>
      </c>
      <c r="F460" s="241" t="e">
        <f>#REF!</f>
        <v>#REF!</v>
      </c>
      <c r="G460" s="194" t="e">
        <f>#REF!</f>
        <v>#REF!</v>
      </c>
      <c r="H460" s="194" t="s">
        <v>362</v>
      </c>
      <c r="I460" s="194"/>
      <c r="J460" s="188" t="str">
        <f>'YARIŞMA BİLGİLERİ'!$F$21</f>
        <v>Yıldız Erkekler</v>
      </c>
      <c r="K460" s="191" t="str">
        <f t="shared" si="20"/>
        <v>İSTANBUL-Türkiye Yıldızlar Salon Şampiyonası</v>
      </c>
      <c r="L460" s="192" t="e">
        <f>#REF!</f>
        <v>#REF!</v>
      </c>
      <c r="M460" s="192" t="s">
        <v>350</v>
      </c>
    </row>
    <row r="461" spans="1:13" s="184" customFormat="1" ht="26.25" customHeight="1">
      <c r="A461" s="186">
        <v>459</v>
      </c>
      <c r="B461" s="196" t="s">
        <v>361</v>
      </c>
      <c r="C461" s="187" t="e">
        <f>#REF!</f>
        <v>#REF!</v>
      </c>
      <c r="D461" s="191" t="e">
        <f>#REF!</f>
        <v>#REF!</v>
      </c>
      <c r="E461" s="191" t="e">
        <f>#REF!</f>
        <v>#REF!</v>
      </c>
      <c r="F461" s="241" t="e">
        <f>#REF!</f>
        <v>#REF!</v>
      </c>
      <c r="G461" s="194" t="e">
        <f>#REF!</f>
        <v>#REF!</v>
      </c>
      <c r="H461" s="194" t="s">
        <v>362</v>
      </c>
      <c r="I461" s="194"/>
      <c r="J461" s="188" t="str">
        <f>'YARIŞMA BİLGİLERİ'!$F$21</f>
        <v>Yıldız Erkekler</v>
      </c>
      <c r="K461" s="191" t="str">
        <f t="shared" si="20"/>
        <v>İSTANBUL-Türkiye Yıldızlar Salon Şampiyonası</v>
      </c>
      <c r="L461" s="192" t="e">
        <f>#REF!</f>
        <v>#REF!</v>
      </c>
      <c r="M461" s="192" t="s">
        <v>350</v>
      </c>
    </row>
    <row r="462" spans="1:13" s="184" customFormat="1" ht="26.25" customHeight="1">
      <c r="A462" s="186">
        <v>460</v>
      </c>
      <c r="B462" s="196" t="s">
        <v>361</v>
      </c>
      <c r="C462" s="187" t="e">
        <f>#REF!</f>
        <v>#REF!</v>
      </c>
      <c r="D462" s="191" t="e">
        <f>#REF!</f>
        <v>#REF!</v>
      </c>
      <c r="E462" s="191" t="e">
        <f>#REF!</f>
        <v>#REF!</v>
      </c>
      <c r="F462" s="241" t="e">
        <f>#REF!</f>
        <v>#REF!</v>
      </c>
      <c r="G462" s="194" t="e">
        <f>#REF!</f>
        <v>#REF!</v>
      </c>
      <c r="H462" s="194" t="s">
        <v>362</v>
      </c>
      <c r="I462" s="194"/>
      <c r="J462" s="188" t="str">
        <f>'YARIŞMA BİLGİLERİ'!$F$21</f>
        <v>Yıldız Erkekler</v>
      </c>
      <c r="K462" s="191" t="str">
        <f t="shared" si="20"/>
        <v>İSTANBUL-Türkiye Yıldızlar Salon Şampiyonası</v>
      </c>
      <c r="L462" s="192" t="e">
        <f>#REF!</f>
        <v>#REF!</v>
      </c>
      <c r="M462" s="192" t="s">
        <v>350</v>
      </c>
    </row>
    <row r="463" spans="1:13" s="184" customFormat="1" ht="26.25" customHeight="1">
      <c r="A463" s="186">
        <v>461</v>
      </c>
      <c r="B463" s="196" t="s">
        <v>361</v>
      </c>
      <c r="C463" s="187" t="e">
        <f>#REF!</f>
        <v>#REF!</v>
      </c>
      <c r="D463" s="191" t="e">
        <f>#REF!</f>
        <v>#REF!</v>
      </c>
      <c r="E463" s="191" t="e">
        <f>#REF!</f>
        <v>#REF!</v>
      </c>
      <c r="F463" s="241" t="e">
        <f>#REF!</f>
        <v>#REF!</v>
      </c>
      <c r="G463" s="194" t="e">
        <f>#REF!</f>
        <v>#REF!</v>
      </c>
      <c r="H463" s="194" t="s">
        <v>362</v>
      </c>
      <c r="I463" s="194"/>
      <c r="J463" s="188" t="str">
        <f>'YARIŞMA BİLGİLERİ'!$F$21</f>
        <v>Yıldız Erkekler</v>
      </c>
      <c r="K463" s="191" t="str">
        <f t="shared" si="20"/>
        <v>İSTANBUL-Türkiye Yıldızlar Salon Şampiyonası</v>
      </c>
      <c r="L463" s="192" t="e">
        <f>#REF!</f>
        <v>#REF!</v>
      </c>
      <c r="M463" s="192" t="s">
        <v>350</v>
      </c>
    </row>
    <row r="464" spans="1:13" s="184" customFormat="1" ht="26.25" customHeight="1">
      <c r="A464" s="186">
        <v>462</v>
      </c>
      <c r="B464" s="196" t="s">
        <v>361</v>
      </c>
      <c r="C464" s="187" t="e">
        <f>#REF!</f>
        <v>#REF!</v>
      </c>
      <c r="D464" s="191" t="e">
        <f>#REF!</f>
        <v>#REF!</v>
      </c>
      <c r="E464" s="191" t="e">
        <f>#REF!</f>
        <v>#REF!</v>
      </c>
      <c r="F464" s="241" t="e">
        <f>#REF!</f>
        <v>#REF!</v>
      </c>
      <c r="G464" s="194" t="e">
        <f>#REF!</f>
        <v>#REF!</v>
      </c>
      <c r="H464" s="194" t="s">
        <v>362</v>
      </c>
      <c r="I464" s="194"/>
      <c r="J464" s="188" t="str">
        <f>'YARIŞMA BİLGİLERİ'!$F$21</f>
        <v>Yıldız Erkekler</v>
      </c>
      <c r="K464" s="191" t="str">
        <f t="shared" si="20"/>
        <v>İSTANBUL-Türkiye Yıldızlar Salon Şampiyonası</v>
      </c>
      <c r="L464" s="192" t="e">
        <f>#REF!</f>
        <v>#REF!</v>
      </c>
      <c r="M464" s="192" t="s">
        <v>350</v>
      </c>
    </row>
    <row r="465" spans="1:13" s="184" customFormat="1" ht="26.25" customHeight="1">
      <c r="A465" s="186">
        <v>463</v>
      </c>
      <c r="B465" s="196" t="s">
        <v>361</v>
      </c>
      <c r="C465" s="187" t="e">
        <f>#REF!</f>
        <v>#REF!</v>
      </c>
      <c r="D465" s="191" t="e">
        <f>#REF!</f>
        <v>#REF!</v>
      </c>
      <c r="E465" s="191" t="e">
        <f>#REF!</f>
        <v>#REF!</v>
      </c>
      <c r="F465" s="241" t="e">
        <f>#REF!</f>
        <v>#REF!</v>
      </c>
      <c r="G465" s="194" t="e">
        <f>#REF!</f>
        <v>#REF!</v>
      </c>
      <c r="H465" s="194" t="s">
        <v>362</v>
      </c>
      <c r="I465" s="194"/>
      <c r="J465" s="188" t="str">
        <f>'YARIŞMA BİLGİLERİ'!$F$21</f>
        <v>Yıldız Erkekler</v>
      </c>
      <c r="K465" s="191" t="str">
        <f t="shared" si="20"/>
        <v>İSTANBUL-Türkiye Yıldızlar Salon Şampiyonası</v>
      </c>
      <c r="L465" s="192" t="e">
        <f>#REF!</f>
        <v>#REF!</v>
      </c>
      <c r="M465" s="192" t="s">
        <v>350</v>
      </c>
    </row>
    <row r="466" spans="1:13" s="184" customFormat="1" ht="26.25" customHeight="1">
      <c r="A466" s="186">
        <v>464</v>
      </c>
      <c r="B466" s="196" t="s">
        <v>361</v>
      </c>
      <c r="C466" s="187" t="e">
        <f>#REF!</f>
        <v>#REF!</v>
      </c>
      <c r="D466" s="191" t="e">
        <f>#REF!</f>
        <v>#REF!</v>
      </c>
      <c r="E466" s="191" t="e">
        <f>#REF!</f>
        <v>#REF!</v>
      </c>
      <c r="F466" s="241" t="e">
        <f>#REF!</f>
        <v>#REF!</v>
      </c>
      <c r="G466" s="194" t="e">
        <f>#REF!</f>
        <v>#REF!</v>
      </c>
      <c r="H466" s="194" t="s">
        <v>362</v>
      </c>
      <c r="I466" s="194"/>
      <c r="J466" s="188" t="str">
        <f>'YARIŞMA BİLGİLERİ'!$F$21</f>
        <v>Yıldız Erkekler</v>
      </c>
      <c r="K466" s="191" t="str">
        <f t="shared" si="20"/>
        <v>İSTANBUL-Türkiye Yıldızlar Salon Şampiyonası</v>
      </c>
      <c r="L466" s="192" t="e">
        <f>#REF!</f>
        <v>#REF!</v>
      </c>
      <c r="M466" s="192" t="s">
        <v>350</v>
      </c>
    </row>
    <row r="467" spans="1:13" s="184" customFormat="1" ht="26.25" customHeight="1">
      <c r="A467" s="186">
        <v>465</v>
      </c>
      <c r="B467" s="196" t="s">
        <v>361</v>
      </c>
      <c r="C467" s="187" t="e">
        <f>#REF!</f>
        <v>#REF!</v>
      </c>
      <c r="D467" s="191" t="e">
        <f>#REF!</f>
        <v>#REF!</v>
      </c>
      <c r="E467" s="191" t="e">
        <f>#REF!</f>
        <v>#REF!</v>
      </c>
      <c r="F467" s="241" t="e">
        <f>#REF!</f>
        <v>#REF!</v>
      </c>
      <c r="G467" s="194" t="e">
        <f>#REF!</f>
        <v>#REF!</v>
      </c>
      <c r="H467" s="194" t="s">
        <v>362</v>
      </c>
      <c r="I467" s="194"/>
      <c r="J467" s="188" t="str">
        <f>'YARIŞMA BİLGİLERİ'!$F$21</f>
        <v>Yıldız Erkekler</v>
      </c>
      <c r="K467" s="191" t="str">
        <f t="shared" si="20"/>
        <v>İSTANBUL-Türkiye Yıldızlar Salon Şampiyonası</v>
      </c>
      <c r="L467" s="192" t="e">
        <f>#REF!</f>
        <v>#REF!</v>
      </c>
      <c r="M467" s="192" t="s">
        <v>350</v>
      </c>
    </row>
    <row r="468" spans="1:13" s="184" customFormat="1" ht="26.25" customHeight="1">
      <c r="A468" s="186">
        <v>466</v>
      </c>
      <c r="B468" s="196" t="s">
        <v>361</v>
      </c>
      <c r="C468" s="187" t="e">
        <f>#REF!</f>
        <v>#REF!</v>
      </c>
      <c r="D468" s="191" t="e">
        <f>#REF!</f>
        <v>#REF!</v>
      </c>
      <c r="E468" s="191" t="e">
        <f>#REF!</f>
        <v>#REF!</v>
      </c>
      <c r="F468" s="241" t="e">
        <f>#REF!</f>
        <v>#REF!</v>
      </c>
      <c r="G468" s="194" t="e">
        <f>#REF!</f>
        <v>#REF!</v>
      </c>
      <c r="H468" s="194" t="s">
        <v>362</v>
      </c>
      <c r="I468" s="194"/>
      <c r="J468" s="188" t="str">
        <f>'YARIŞMA BİLGİLERİ'!$F$21</f>
        <v>Yıldız Erkekler</v>
      </c>
      <c r="K468" s="191" t="str">
        <f t="shared" si="20"/>
        <v>İSTANBUL-Türkiye Yıldızlar Salon Şampiyonası</v>
      </c>
      <c r="L468" s="192" t="e">
        <f>#REF!</f>
        <v>#REF!</v>
      </c>
      <c r="M468" s="192" t="s">
        <v>350</v>
      </c>
    </row>
    <row r="469" spans="1:13" s="184" customFormat="1" ht="26.25" customHeight="1">
      <c r="A469" s="186">
        <v>467</v>
      </c>
      <c r="B469" s="196" t="s">
        <v>361</v>
      </c>
      <c r="C469" s="187" t="e">
        <f>#REF!</f>
        <v>#REF!</v>
      </c>
      <c r="D469" s="191" t="e">
        <f>#REF!</f>
        <v>#REF!</v>
      </c>
      <c r="E469" s="191" t="e">
        <f>#REF!</f>
        <v>#REF!</v>
      </c>
      <c r="F469" s="241" t="e">
        <f>#REF!</f>
        <v>#REF!</v>
      </c>
      <c r="G469" s="194" t="e">
        <f>#REF!</f>
        <v>#REF!</v>
      </c>
      <c r="H469" s="194" t="s">
        <v>362</v>
      </c>
      <c r="I469" s="194"/>
      <c r="J469" s="188" t="str">
        <f>'YARIŞMA BİLGİLERİ'!$F$21</f>
        <v>Yıldız Erkekler</v>
      </c>
      <c r="K469" s="191" t="str">
        <f t="shared" si="20"/>
        <v>İSTANBUL-Türkiye Yıldızlar Salon Şampiyonası</v>
      </c>
      <c r="L469" s="192" t="e">
        <f>#REF!</f>
        <v>#REF!</v>
      </c>
      <c r="M469" s="192" t="s">
        <v>350</v>
      </c>
    </row>
    <row r="470" spans="1:13" s="184" customFormat="1" ht="26.25" customHeight="1">
      <c r="A470" s="186">
        <v>468</v>
      </c>
      <c r="B470" s="196" t="s">
        <v>361</v>
      </c>
      <c r="C470" s="187" t="e">
        <f>#REF!</f>
        <v>#REF!</v>
      </c>
      <c r="D470" s="191" t="e">
        <f>#REF!</f>
        <v>#REF!</v>
      </c>
      <c r="E470" s="191" t="e">
        <f>#REF!</f>
        <v>#REF!</v>
      </c>
      <c r="F470" s="241" t="e">
        <f>#REF!</f>
        <v>#REF!</v>
      </c>
      <c r="G470" s="194" t="e">
        <f>#REF!</f>
        <v>#REF!</v>
      </c>
      <c r="H470" s="194" t="s">
        <v>362</v>
      </c>
      <c r="I470" s="194"/>
      <c r="J470" s="188" t="str">
        <f>'YARIŞMA BİLGİLERİ'!$F$21</f>
        <v>Yıldız Erkekler</v>
      </c>
      <c r="K470" s="191" t="str">
        <f t="shared" si="20"/>
        <v>İSTANBUL-Türkiye Yıldızlar Salon Şampiyonası</v>
      </c>
      <c r="L470" s="192" t="e">
        <f>#REF!</f>
        <v>#REF!</v>
      </c>
      <c r="M470" s="192" t="s">
        <v>350</v>
      </c>
    </row>
    <row r="471" spans="1:13" s="184" customFormat="1" ht="26.25" customHeight="1">
      <c r="A471" s="186">
        <v>469</v>
      </c>
      <c r="B471" s="196" t="s">
        <v>361</v>
      </c>
      <c r="C471" s="187" t="e">
        <f>#REF!</f>
        <v>#REF!</v>
      </c>
      <c r="D471" s="191" t="e">
        <f>#REF!</f>
        <v>#REF!</v>
      </c>
      <c r="E471" s="191" t="e">
        <f>#REF!</f>
        <v>#REF!</v>
      </c>
      <c r="F471" s="241" t="e">
        <f>#REF!</f>
        <v>#REF!</v>
      </c>
      <c r="G471" s="194" t="e">
        <f>#REF!</f>
        <v>#REF!</v>
      </c>
      <c r="H471" s="194" t="s">
        <v>362</v>
      </c>
      <c r="I471" s="194"/>
      <c r="J471" s="188" t="str">
        <f>'YARIŞMA BİLGİLERİ'!$F$21</f>
        <v>Yıldız Erkekler</v>
      </c>
      <c r="K471" s="191" t="str">
        <f t="shared" si="20"/>
        <v>İSTANBUL-Türkiye Yıldızlar Salon Şampiyonası</v>
      </c>
      <c r="L471" s="192" t="e">
        <f>#REF!</f>
        <v>#REF!</v>
      </c>
      <c r="M471" s="192" t="s">
        <v>350</v>
      </c>
    </row>
    <row r="472" spans="1:13" s="184" customFormat="1" ht="26.25" customHeight="1">
      <c r="A472" s="186">
        <v>470</v>
      </c>
      <c r="B472" s="196" t="s">
        <v>361</v>
      </c>
      <c r="C472" s="187" t="e">
        <f>#REF!</f>
        <v>#REF!</v>
      </c>
      <c r="D472" s="191" t="e">
        <f>#REF!</f>
        <v>#REF!</v>
      </c>
      <c r="E472" s="191" t="e">
        <f>#REF!</f>
        <v>#REF!</v>
      </c>
      <c r="F472" s="241" t="e">
        <f>#REF!</f>
        <v>#REF!</v>
      </c>
      <c r="G472" s="194" t="e">
        <f>#REF!</f>
        <v>#REF!</v>
      </c>
      <c r="H472" s="194" t="s">
        <v>362</v>
      </c>
      <c r="I472" s="194"/>
      <c r="J472" s="188" t="str">
        <f>'YARIŞMA BİLGİLERİ'!$F$21</f>
        <v>Yıldız Erkekler</v>
      </c>
      <c r="K472" s="191" t="str">
        <f t="shared" si="20"/>
        <v>İSTANBUL-Türkiye Yıldızlar Salon Şampiyonası</v>
      </c>
      <c r="L472" s="192" t="e">
        <f>#REF!</f>
        <v>#REF!</v>
      </c>
      <c r="M472" s="192" t="s">
        <v>350</v>
      </c>
    </row>
    <row r="473" spans="1:13" s="184" customFormat="1" ht="26.25" customHeight="1">
      <c r="A473" s="186">
        <v>471</v>
      </c>
      <c r="B473" s="196" t="s">
        <v>361</v>
      </c>
      <c r="C473" s="187" t="e">
        <f>#REF!</f>
        <v>#REF!</v>
      </c>
      <c r="D473" s="191" t="e">
        <f>#REF!</f>
        <v>#REF!</v>
      </c>
      <c r="E473" s="191" t="e">
        <f>#REF!</f>
        <v>#REF!</v>
      </c>
      <c r="F473" s="241" t="e">
        <f>#REF!</f>
        <v>#REF!</v>
      </c>
      <c r="G473" s="194" t="e">
        <f>#REF!</f>
        <v>#REF!</v>
      </c>
      <c r="H473" s="194" t="s">
        <v>362</v>
      </c>
      <c r="I473" s="194"/>
      <c r="J473" s="188" t="str">
        <f>'YARIŞMA BİLGİLERİ'!$F$21</f>
        <v>Yıldız Erkekler</v>
      </c>
      <c r="K473" s="191" t="str">
        <f t="shared" si="20"/>
        <v>İSTANBUL-Türkiye Yıldızlar Salon Şampiyonası</v>
      </c>
      <c r="L473" s="192" t="e">
        <f>#REF!</f>
        <v>#REF!</v>
      </c>
      <c r="M473" s="192" t="s">
        <v>350</v>
      </c>
    </row>
    <row r="474" spans="1:13" s="184" customFormat="1" ht="26.25" customHeight="1">
      <c r="A474" s="186">
        <v>472</v>
      </c>
      <c r="B474" s="196" t="s">
        <v>361</v>
      </c>
      <c r="C474" s="187" t="e">
        <f>#REF!</f>
        <v>#REF!</v>
      </c>
      <c r="D474" s="191" t="e">
        <f>#REF!</f>
        <v>#REF!</v>
      </c>
      <c r="E474" s="191" t="e">
        <f>#REF!</f>
        <v>#REF!</v>
      </c>
      <c r="F474" s="241" t="e">
        <f>#REF!</f>
        <v>#REF!</v>
      </c>
      <c r="G474" s="194" t="e">
        <f>#REF!</f>
        <v>#REF!</v>
      </c>
      <c r="H474" s="194" t="s">
        <v>362</v>
      </c>
      <c r="I474" s="194"/>
      <c r="J474" s="188" t="str">
        <f>'YARIŞMA BİLGİLERİ'!$F$21</f>
        <v>Yıldız Erkekler</v>
      </c>
      <c r="K474" s="191" t="str">
        <f t="shared" si="20"/>
        <v>İSTANBUL-Türkiye Yıldızlar Salon Şampiyonası</v>
      </c>
      <c r="L474" s="192" t="e">
        <f>#REF!</f>
        <v>#REF!</v>
      </c>
      <c r="M474" s="192" t="s">
        <v>350</v>
      </c>
    </row>
    <row r="475" spans="1:13" s="184" customFormat="1" ht="26.25" customHeight="1">
      <c r="A475" s="186">
        <v>473</v>
      </c>
      <c r="B475" s="196" t="s">
        <v>361</v>
      </c>
      <c r="C475" s="187" t="e">
        <f>#REF!</f>
        <v>#REF!</v>
      </c>
      <c r="D475" s="191" t="e">
        <f>#REF!</f>
        <v>#REF!</v>
      </c>
      <c r="E475" s="191" t="e">
        <f>#REF!</f>
        <v>#REF!</v>
      </c>
      <c r="F475" s="241" t="e">
        <f>#REF!</f>
        <v>#REF!</v>
      </c>
      <c r="G475" s="194" t="e">
        <f>#REF!</f>
        <v>#REF!</v>
      </c>
      <c r="H475" s="194" t="s">
        <v>362</v>
      </c>
      <c r="I475" s="194"/>
      <c r="J475" s="188" t="str">
        <f>'YARIŞMA BİLGİLERİ'!$F$21</f>
        <v>Yıldız Erkekler</v>
      </c>
      <c r="K475" s="191" t="str">
        <f t="shared" si="20"/>
        <v>İSTANBUL-Türkiye Yıldızlar Salon Şampiyonası</v>
      </c>
      <c r="L475" s="192" t="e">
        <f>#REF!</f>
        <v>#REF!</v>
      </c>
      <c r="M475" s="192" t="s">
        <v>350</v>
      </c>
    </row>
    <row r="476" spans="1:13" s="184" customFormat="1" ht="26.25" customHeight="1">
      <c r="A476" s="186">
        <v>474</v>
      </c>
      <c r="B476" s="196" t="s">
        <v>361</v>
      </c>
      <c r="C476" s="187" t="e">
        <f>#REF!</f>
        <v>#REF!</v>
      </c>
      <c r="D476" s="191" t="e">
        <f>#REF!</f>
        <v>#REF!</v>
      </c>
      <c r="E476" s="191" t="e">
        <f>#REF!</f>
        <v>#REF!</v>
      </c>
      <c r="F476" s="241" t="e">
        <f>#REF!</f>
        <v>#REF!</v>
      </c>
      <c r="G476" s="194" t="e">
        <f>#REF!</f>
        <v>#REF!</v>
      </c>
      <c r="H476" s="194" t="s">
        <v>362</v>
      </c>
      <c r="I476" s="194"/>
      <c r="J476" s="188" t="str">
        <f>'YARIŞMA BİLGİLERİ'!$F$21</f>
        <v>Yıldız Erkekler</v>
      </c>
      <c r="K476" s="191" t="str">
        <f t="shared" si="20"/>
        <v>İSTANBUL-Türkiye Yıldızlar Salon Şampiyonası</v>
      </c>
      <c r="L476" s="192" t="e">
        <f>#REF!</f>
        <v>#REF!</v>
      </c>
      <c r="M476" s="192" t="s">
        <v>350</v>
      </c>
    </row>
    <row r="477" spans="1:13" s="184" customFormat="1" ht="26.25" customHeight="1">
      <c r="A477" s="186">
        <v>475</v>
      </c>
      <c r="B477" s="196" t="s">
        <v>361</v>
      </c>
      <c r="C477" s="187" t="e">
        <f>#REF!</f>
        <v>#REF!</v>
      </c>
      <c r="D477" s="191" t="e">
        <f>#REF!</f>
        <v>#REF!</v>
      </c>
      <c r="E477" s="191" t="e">
        <f>#REF!</f>
        <v>#REF!</v>
      </c>
      <c r="F477" s="241" t="e">
        <f>#REF!</f>
        <v>#REF!</v>
      </c>
      <c r="G477" s="194" t="e">
        <f>#REF!</f>
        <v>#REF!</v>
      </c>
      <c r="H477" s="194" t="s">
        <v>362</v>
      </c>
      <c r="I477" s="194"/>
      <c r="J477" s="188" t="str">
        <f>'YARIŞMA BİLGİLERİ'!$F$21</f>
        <v>Yıldız Erkekler</v>
      </c>
      <c r="K477" s="191" t="str">
        <f t="shared" si="20"/>
        <v>İSTANBUL-Türkiye Yıldızlar Salon Şampiyonası</v>
      </c>
      <c r="L477" s="192" t="e">
        <f>#REF!</f>
        <v>#REF!</v>
      </c>
      <c r="M477" s="192" t="s">
        <v>350</v>
      </c>
    </row>
    <row r="478" spans="1:13" s="184" customFormat="1" ht="26.25" customHeight="1">
      <c r="A478" s="186">
        <v>476</v>
      </c>
      <c r="B478" s="196" t="s">
        <v>361</v>
      </c>
      <c r="C478" s="187" t="e">
        <f>#REF!</f>
        <v>#REF!</v>
      </c>
      <c r="D478" s="191" t="e">
        <f>#REF!</f>
        <v>#REF!</v>
      </c>
      <c r="E478" s="191" t="e">
        <f>#REF!</f>
        <v>#REF!</v>
      </c>
      <c r="F478" s="241" t="e">
        <f>#REF!</f>
        <v>#REF!</v>
      </c>
      <c r="G478" s="194" t="e">
        <f>#REF!</f>
        <v>#REF!</v>
      </c>
      <c r="H478" s="194" t="s">
        <v>362</v>
      </c>
      <c r="I478" s="194"/>
      <c r="J478" s="188" t="str">
        <f>'YARIŞMA BİLGİLERİ'!$F$21</f>
        <v>Yıldız Erkekler</v>
      </c>
      <c r="K478" s="191" t="str">
        <f t="shared" si="20"/>
        <v>İSTANBUL-Türkiye Yıldızlar Salon Şampiyonası</v>
      </c>
      <c r="L478" s="192" t="e">
        <f>#REF!</f>
        <v>#REF!</v>
      </c>
      <c r="M478" s="192" t="s">
        <v>350</v>
      </c>
    </row>
    <row r="479" spans="1:13" s="184" customFormat="1" ht="26.25" customHeight="1">
      <c r="A479" s="186">
        <v>477</v>
      </c>
      <c r="B479" s="196" t="s">
        <v>361</v>
      </c>
      <c r="C479" s="187" t="e">
        <f>#REF!</f>
        <v>#REF!</v>
      </c>
      <c r="D479" s="191" t="e">
        <f>#REF!</f>
        <v>#REF!</v>
      </c>
      <c r="E479" s="191" t="e">
        <f>#REF!</f>
        <v>#REF!</v>
      </c>
      <c r="F479" s="241" t="e">
        <f>#REF!</f>
        <v>#REF!</v>
      </c>
      <c r="G479" s="194" t="e">
        <f>#REF!</f>
        <v>#REF!</v>
      </c>
      <c r="H479" s="194" t="s">
        <v>362</v>
      </c>
      <c r="I479" s="194"/>
      <c r="J479" s="188" t="str">
        <f>'YARIŞMA BİLGİLERİ'!$F$21</f>
        <v>Yıldız Erkekler</v>
      </c>
      <c r="K479" s="191" t="str">
        <f t="shared" si="20"/>
        <v>İSTANBUL-Türkiye Yıldızlar Salon Şampiyonası</v>
      </c>
      <c r="L479" s="192" t="e">
        <f>#REF!</f>
        <v>#REF!</v>
      </c>
      <c r="M479" s="192" t="s">
        <v>350</v>
      </c>
    </row>
    <row r="480" spans="1:13" s="184" customFormat="1" ht="26.25" customHeight="1">
      <c r="A480" s="186">
        <v>478</v>
      </c>
      <c r="B480" s="196" t="s">
        <v>361</v>
      </c>
      <c r="C480" s="187" t="e">
        <f>#REF!</f>
        <v>#REF!</v>
      </c>
      <c r="D480" s="191" t="e">
        <f>#REF!</f>
        <v>#REF!</v>
      </c>
      <c r="E480" s="191" t="e">
        <f>#REF!</f>
        <v>#REF!</v>
      </c>
      <c r="F480" s="241" t="e">
        <f>#REF!</f>
        <v>#REF!</v>
      </c>
      <c r="G480" s="194" t="e">
        <f>#REF!</f>
        <v>#REF!</v>
      </c>
      <c r="H480" s="194" t="s">
        <v>362</v>
      </c>
      <c r="I480" s="194"/>
      <c r="J480" s="188" t="str">
        <f>'YARIŞMA BİLGİLERİ'!$F$21</f>
        <v>Yıldız Erkekler</v>
      </c>
      <c r="K480" s="191" t="str">
        <f t="shared" si="20"/>
        <v>İSTANBUL-Türkiye Yıldızlar Salon Şampiyonası</v>
      </c>
      <c r="L480" s="192" t="e">
        <f>#REF!</f>
        <v>#REF!</v>
      </c>
      <c r="M480" s="192" t="s">
        <v>350</v>
      </c>
    </row>
    <row r="481" spans="1:13" s="184" customFormat="1" ht="26.25" customHeight="1">
      <c r="A481" s="186">
        <v>479</v>
      </c>
      <c r="B481" s="196" t="s">
        <v>361</v>
      </c>
      <c r="C481" s="187" t="e">
        <f>#REF!</f>
        <v>#REF!</v>
      </c>
      <c r="D481" s="191" t="e">
        <f>#REF!</f>
        <v>#REF!</v>
      </c>
      <c r="E481" s="191" t="e">
        <f>#REF!</f>
        <v>#REF!</v>
      </c>
      <c r="F481" s="241" t="e">
        <f>#REF!</f>
        <v>#REF!</v>
      </c>
      <c r="G481" s="194" t="e">
        <f>#REF!</f>
        <v>#REF!</v>
      </c>
      <c r="H481" s="194" t="s">
        <v>362</v>
      </c>
      <c r="I481" s="194"/>
      <c r="J481" s="188" t="str">
        <f>'YARIŞMA BİLGİLERİ'!$F$21</f>
        <v>Yıldız Erkekler</v>
      </c>
      <c r="K481" s="191" t="str">
        <f t="shared" si="20"/>
        <v>İSTANBUL-Türkiye Yıldızlar Salon Şampiyonası</v>
      </c>
      <c r="L481" s="192" t="e">
        <f>#REF!</f>
        <v>#REF!</v>
      </c>
      <c r="M481" s="192" t="s">
        <v>350</v>
      </c>
    </row>
    <row r="482" spans="1:13" s="184" customFormat="1" ht="26.25" customHeight="1">
      <c r="A482" s="186">
        <v>480</v>
      </c>
      <c r="B482" s="196" t="s">
        <v>361</v>
      </c>
      <c r="C482" s="187" t="e">
        <f>#REF!</f>
        <v>#REF!</v>
      </c>
      <c r="D482" s="191" t="e">
        <f>#REF!</f>
        <v>#REF!</v>
      </c>
      <c r="E482" s="191" t="e">
        <f>#REF!</f>
        <v>#REF!</v>
      </c>
      <c r="F482" s="241" t="e">
        <f>#REF!</f>
        <v>#REF!</v>
      </c>
      <c r="G482" s="194" t="e">
        <f>#REF!</f>
        <v>#REF!</v>
      </c>
      <c r="H482" s="194" t="s">
        <v>362</v>
      </c>
      <c r="I482" s="194"/>
      <c r="J482" s="188" t="str">
        <f>'YARIŞMA BİLGİLERİ'!$F$21</f>
        <v>Yıldız Erkekler</v>
      </c>
      <c r="K482" s="191" t="str">
        <f t="shared" si="20"/>
        <v>İSTANBUL-Türkiye Yıldızlar Salon Şampiyonası</v>
      </c>
      <c r="L482" s="192" t="e">
        <f>#REF!</f>
        <v>#REF!</v>
      </c>
      <c r="M482" s="192" t="s">
        <v>350</v>
      </c>
    </row>
    <row r="483" spans="1:13" s="184" customFormat="1" ht="26.25" customHeight="1">
      <c r="A483" s="186">
        <v>481</v>
      </c>
      <c r="B483" s="196" t="s">
        <v>361</v>
      </c>
      <c r="C483" s="187" t="e">
        <f>#REF!</f>
        <v>#REF!</v>
      </c>
      <c r="D483" s="191" t="e">
        <f>#REF!</f>
        <v>#REF!</v>
      </c>
      <c r="E483" s="191" t="e">
        <f>#REF!</f>
        <v>#REF!</v>
      </c>
      <c r="F483" s="241" t="e">
        <f>#REF!</f>
        <v>#REF!</v>
      </c>
      <c r="G483" s="194" t="e">
        <f>#REF!</f>
        <v>#REF!</v>
      </c>
      <c r="H483" s="194" t="s">
        <v>362</v>
      </c>
      <c r="I483" s="194"/>
      <c r="J483" s="188" t="str">
        <f>'YARIŞMA BİLGİLERİ'!$F$21</f>
        <v>Yıldız Erkekler</v>
      </c>
      <c r="K483" s="191" t="str">
        <f t="shared" si="20"/>
        <v>İSTANBUL-Türkiye Yıldızlar Salon Şampiyonası</v>
      </c>
      <c r="L483" s="192" t="e">
        <f>#REF!</f>
        <v>#REF!</v>
      </c>
      <c r="M483" s="192" t="s">
        <v>350</v>
      </c>
    </row>
    <row r="484" spans="1:13" s="184" customFormat="1" ht="26.25" customHeight="1">
      <c r="A484" s="186">
        <v>482</v>
      </c>
      <c r="B484" s="196" t="s">
        <v>361</v>
      </c>
      <c r="C484" s="187" t="e">
        <f>#REF!</f>
        <v>#REF!</v>
      </c>
      <c r="D484" s="191" t="e">
        <f>#REF!</f>
        <v>#REF!</v>
      </c>
      <c r="E484" s="191" t="e">
        <f>#REF!</f>
        <v>#REF!</v>
      </c>
      <c r="F484" s="241" t="e">
        <f>#REF!</f>
        <v>#REF!</v>
      </c>
      <c r="G484" s="194" t="e">
        <f>#REF!</f>
        <v>#REF!</v>
      </c>
      <c r="H484" s="194" t="s">
        <v>362</v>
      </c>
      <c r="I484" s="194"/>
      <c r="J484" s="188" t="str">
        <f>'YARIŞMA BİLGİLERİ'!$F$21</f>
        <v>Yıldız Erkekler</v>
      </c>
      <c r="K484" s="191" t="str">
        <f t="shared" si="20"/>
        <v>İSTANBUL-Türkiye Yıldızlar Salon Şampiyonası</v>
      </c>
      <c r="L484" s="192" t="e">
        <f>#REF!</f>
        <v>#REF!</v>
      </c>
      <c r="M484" s="192" t="s">
        <v>350</v>
      </c>
    </row>
    <row r="485" spans="1:13" s="184" customFormat="1" ht="26.25" customHeight="1">
      <c r="A485" s="186">
        <v>483</v>
      </c>
      <c r="B485" s="196" t="s">
        <v>361</v>
      </c>
      <c r="C485" s="187" t="e">
        <f>#REF!</f>
        <v>#REF!</v>
      </c>
      <c r="D485" s="191" t="e">
        <f>#REF!</f>
        <v>#REF!</v>
      </c>
      <c r="E485" s="191" t="e">
        <f>#REF!</f>
        <v>#REF!</v>
      </c>
      <c r="F485" s="241" t="e">
        <f>#REF!</f>
        <v>#REF!</v>
      </c>
      <c r="G485" s="194" t="e">
        <f>#REF!</f>
        <v>#REF!</v>
      </c>
      <c r="H485" s="194" t="s">
        <v>362</v>
      </c>
      <c r="I485" s="194"/>
      <c r="J485" s="188" t="str">
        <f>'YARIŞMA BİLGİLERİ'!$F$21</f>
        <v>Yıldız Erkekler</v>
      </c>
      <c r="K485" s="191" t="str">
        <f t="shared" si="20"/>
        <v>İSTANBUL-Türkiye Yıldızlar Salon Şampiyonası</v>
      </c>
      <c r="L485" s="192" t="e">
        <f>#REF!</f>
        <v>#REF!</v>
      </c>
      <c r="M485" s="192" t="s">
        <v>350</v>
      </c>
    </row>
    <row r="486" spans="1:13" s="184" customFormat="1" ht="26.25" customHeight="1">
      <c r="A486" s="186">
        <v>484</v>
      </c>
      <c r="B486" s="196" t="s">
        <v>361</v>
      </c>
      <c r="C486" s="187" t="e">
        <f>#REF!</f>
        <v>#REF!</v>
      </c>
      <c r="D486" s="191" t="e">
        <f>#REF!</f>
        <v>#REF!</v>
      </c>
      <c r="E486" s="191" t="e">
        <f>#REF!</f>
        <v>#REF!</v>
      </c>
      <c r="F486" s="241" t="e">
        <f>#REF!</f>
        <v>#REF!</v>
      </c>
      <c r="G486" s="194" t="e">
        <f>#REF!</f>
        <v>#REF!</v>
      </c>
      <c r="H486" s="194" t="s">
        <v>362</v>
      </c>
      <c r="I486" s="194"/>
      <c r="J486" s="188" t="str">
        <f>'YARIŞMA BİLGİLERİ'!$F$21</f>
        <v>Yıldız Erkekler</v>
      </c>
      <c r="K486" s="191" t="str">
        <f t="shared" si="20"/>
        <v>İSTANBUL-Türkiye Yıldızlar Salon Şampiyonası</v>
      </c>
      <c r="L486" s="192" t="e">
        <f>#REF!</f>
        <v>#REF!</v>
      </c>
      <c r="M486" s="192" t="s">
        <v>350</v>
      </c>
    </row>
    <row r="487" spans="1:13" s="184" customFormat="1" ht="26.25" customHeight="1">
      <c r="A487" s="186">
        <v>485</v>
      </c>
      <c r="B487" s="196" t="s">
        <v>361</v>
      </c>
      <c r="C487" s="187" t="e">
        <f>#REF!</f>
        <v>#REF!</v>
      </c>
      <c r="D487" s="191" t="e">
        <f>#REF!</f>
        <v>#REF!</v>
      </c>
      <c r="E487" s="191" t="e">
        <f>#REF!</f>
        <v>#REF!</v>
      </c>
      <c r="F487" s="241" t="e">
        <f>#REF!</f>
        <v>#REF!</v>
      </c>
      <c r="G487" s="194" t="e">
        <f>#REF!</f>
        <v>#REF!</v>
      </c>
      <c r="H487" s="194" t="s">
        <v>362</v>
      </c>
      <c r="I487" s="194"/>
      <c r="J487" s="188" t="str">
        <f>'YARIŞMA BİLGİLERİ'!$F$21</f>
        <v>Yıldız Erkekler</v>
      </c>
      <c r="K487" s="191" t="str">
        <f t="shared" si="20"/>
        <v>İSTANBUL-Türkiye Yıldızlar Salon Şampiyonası</v>
      </c>
      <c r="L487" s="192" t="e">
        <f>#REF!</f>
        <v>#REF!</v>
      </c>
      <c r="M487" s="192" t="s">
        <v>350</v>
      </c>
    </row>
    <row r="488" spans="1:13" s="184" customFormat="1" ht="26.25" customHeight="1">
      <c r="A488" s="186">
        <v>486</v>
      </c>
      <c r="B488" s="196" t="s">
        <v>361</v>
      </c>
      <c r="C488" s="187" t="e">
        <f>#REF!</f>
        <v>#REF!</v>
      </c>
      <c r="D488" s="191" t="e">
        <f>#REF!</f>
        <v>#REF!</v>
      </c>
      <c r="E488" s="191" t="e">
        <f>#REF!</f>
        <v>#REF!</v>
      </c>
      <c r="F488" s="241" t="e">
        <f>#REF!</f>
        <v>#REF!</v>
      </c>
      <c r="G488" s="194" t="e">
        <f>#REF!</f>
        <v>#REF!</v>
      </c>
      <c r="H488" s="194" t="s">
        <v>362</v>
      </c>
      <c r="I488" s="194"/>
      <c r="J488" s="188" t="str">
        <f>'YARIŞMA BİLGİLERİ'!$F$21</f>
        <v>Yıldız Erkekler</v>
      </c>
      <c r="K488" s="191" t="str">
        <f t="shared" si="20"/>
        <v>İSTANBUL-Türkiye Yıldızlar Salon Şampiyonası</v>
      </c>
      <c r="L488" s="192" t="e">
        <f>#REF!</f>
        <v>#REF!</v>
      </c>
      <c r="M488" s="192" t="s">
        <v>350</v>
      </c>
    </row>
    <row r="489" spans="1:13" s="184" customFormat="1" ht="26.25" customHeight="1">
      <c r="A489" s="186">
        <v>487</v>
      </c>
      <c r="B489" s="196" t="s">
        <v>361</v>
      </c>
      <c r="C489" s="187" t="e">
        <f>#REF!</f>
        <v>#REF!</v>
      </c>
      <c r="D489" s="191" t="e">
        <f>#REF!</f>
        <v>#REF!</v>
      </c>
      <c r="E489" s="191" t="e">
        <f>#REF!</f>
        <v>#REF!</v>
      </c>
      <c r="F489" s="241" t="e">
        <f>#REF!</f>
        <v>#REF!</v>
      </c>
      <c r="G489" s="194" t="e">
        <f>#REF!</f>
        <v>#REF!</v>
      </c>
      <c r="H489" s="194" t="s">
        <v>362</v>
      </c>
      <c r="I489" s="194"/>
      <c r="J489" s="188" t="str">
        <f>'YARIŞMA BİLGİLERİ'!$F$21</f>
        <v>Yıldız Erkekler</v>
      </c>
      <c r="K489" s="191" t="str">
        <f t="shared" si="20"/>
        <v>İSTANBUL-Türkiye Yıldızlar Salon Şampiyonası</v>
      </c>
      <c r="L489" s="192" t="e">
        <f>#REF!</f>
        <v>#REF!</v>
      </c>
      <c r="M489" s="192" t="s">
        <v>350</v>
      </c>
    </row>
    <row r="490" spans="1:13" s="184" customFormat="1" ht="26.25" customHeight="1">
      <c r="A490" s="186">
        <v>488</v>
      </c>
      <c r="B490" s="196" t="s">
        <v>361</v>
      </c>
      <c r="C490" s="187" t="e">
        <f>#REF!</f>
        <v>#REF!</v>
      </c>
      <c r="D490" s="191" t="e">
        <f>#REF!</f>
        <v>#REF!</v>
      </c>
      <c r="E490" s="191" t="e">
        <f>#REF!</f>
        <v>#REF!</v>
      </c>
      <c r="F490" s="241" t="e">
        <f>#REF!</f>
        <v>#REF!</v>
      </c>
      <c r="G490" s="194" t="e">
        <f>#REF!</f>
        <v>#REF!</v>
      </c>
      <c r="H490" s="194" t="s">
        <v>362</v>
      </c>
      <c r="I490" s="194"/>
      <c r="J490" s="188" t="str">
        <f>'YARIŞMA BİLGİLERİ'!$F$21</f>
        <v>Yıldız Erkekler</v>
      </c>
      <c r="K490" s="191" t="str">
        <f t="shared" si="20"/>
        <v>İSTANBUL-Türkiye Yıldızlar Salon Şampiyonası</v>
      </c>
      <c r="L490" s="192" t="e">
        <f>#REF!</f>
        <v>#REF!</v>
      </c>
      <c r="M490" s="192" t="s">
        <v>350</v>
      </c>
    </row>
    <row r="491" spans="1:13" s="184" customFormat="1" ht="26.25" customHeight="1">
      <c r="A491" s="186">
        <v>489</v>
      </c>
      <c r="B491" s="196" t="s">
        <v>361</v>
      </c>
      <c r="C491" s="187" t="e">
        <f>#REF!</f>
        <v>#REF!</v>
      </c>
      <c r="D491" s="191" t="e">
        <f>#REF!</f>
        <v>#REF!</v>
      </c>
      <c r="E491" s="191" t="e">
        <f>#REF!</f>
        <v>#REF!</v>
      </c>
      <c r="F491" s="241" t="e">
        <f>#REF!</f>
        <v>#REF!</v>
      </c>
      <c r="G491" s="194" t="e">
        <f>#REF!</f>
        <v>#REF!</v>
      </c>
      <c r="H491" s="194" t="s">
        <v>362</v>
      </c>
      <c r="I491" s="194"/>
      <c r="J491" s="188" t="str">
        <f>'YARIŞMA BİLGİLERİ'!$F$21</f>
        <v>Yıldız Erkekler</v>
      </c>
      <c r="K491" s="191" t="str">
        <f t="shared" si="20"/>
        <v>İSTANBUL-Türkiye Yıldızlar Salon Şampiyonası</v>
      </c>
      <c r="L491" s="192" t="e">
        <f>#REF!</f>
        <v>#REF!</v>
      </c>
      <c r="M491" s="192" t="s">
        <v>350</v>
      </c>
    </row>
    <row r="492" spans="1:13" s="184" customFormat="1" ht="26.25" customHeight="1">
      <c r="A492" s="186">
        <v>490</v>
      </c>
      <c r="B492" s="196" t="s">
        <v>361</v>
      </c>
      <c r="C492" s="187" t="e">
        <f>#REF!</f>
        <v>#REF!</v>
      </c>
      <c r="D492" s="191" t="e">
        <f>#REF!</f>
        <v>#REF!</v>
      </c>
      <c r="E492" s="191" t="e">
        <f>#REF!</f>
        <v>#REF!</v>
      </c>
      <c r="F492" s="241" t="e">
        <f>#REF!</f>
        <v>#REF!</v>
      </c>
      <c r="G492" s="194" t="e">
        <f>#REF!</f>
        <v>#REF!</v>
      </c>
      <c r="H492" s="194" t="s">
        <v>362</v>
      </c>
      <c r="I492" s="194"/>
      <c r="J492" s="188" t="str">
        <f>'YARIŞMA BİLGİLERİ'!$F$21</f>
        <v>Yıldız Erkekler</v>
      </c>
      <c r="K492" s="191" t="str">
        <f t="shared" si="20"/>
        <v>İSTANBUL-Türkiye Yıldızlar Salon Şampiyonası</v>
      </c>
      <c r="L492" s="192" t="e">
        <f>#REF!</f>
        <v>#REF!</v>
      </c>
      <c r="M492" s="192" t="s">
        <v>350</v>
      </c>
    </row>
    <row r="493" spans="1:13" s="184" customFormat="1" ht="26.25" customHeight="1">
      <c r="A493" s="186">
        <v>491</v>
      </c>
      <c r="B493" s="196" t="s">
        <v>361</v>
      </c>
      <c r="C493" s="187" t="e">
        <f>#REF!</f>
        <v>#REF!</v>
      </c>
      <c r="D493" s="191" t="e">
        <f>#REF!</f>
        <v>#REF!</v>
      </c>
      <c r="E493" s="191" t="e">
        <f>#REF!</f>
        <v>#REF!</v>
      </c>
      <c r="F493" s="241" t="e">
        <f>#REF!</f>
        <v>#REF!</v>
      </c>
      <c r="G493" s="194" t="e">
        <f>#REF!</f>
        <v>#REF!</v>
      </c>
      <c r="H493" s="194" t="s">
        <v>362</v>
      </c>
      <c r="I493" s="194"/>
      <c r="J493" s="188" t="str">
        <f>'YARIŞMA BİLGİLERİ'!$F$21</f>
        <v>Yıldız Erkekler</v>
      </c>
      <c r="K493" s="191" t="str">
        <f t="shared" si="20"/>
        <v>İSTANBUL-Türkiye Yıldızlar Salon Şampiyonası</v>
      </c>
      <c r="L493" s="192" t="e">
        <f>#REF!</f>
        <v>#REF!</v>
      </c>
      <c r="M493" s="192" t="s">
        <v>350</v>
      </c>
    </row>
    <row r="494" spans="1:13" s="184" customFormat="1" ht="26.25" customHeight="1">
      <c r="A494" s="186">
        <v>492</v>
      </c>
      <c r="B494" s="196" t="s">
        <v>361</v>
      </c>
      <c r="C494" s="187" t="e">
        <f>#REF!</f>
        <v>#REF!</v>
      </c>
      <c r="D494" s="191" t="e">
        <f>#REF!</f>
        <v>#REF!</v>
      </c>
      <c r="E494" s="191" t="e">
        <f>#REF!</f>
        <v>#REF!</v>
      </c>
      <c r="F494" s="241" t="e">
        <f>#REF!</f>
        <v>#REF!</v>
      </c>
      <c r="G494" s="194" t="e">
        <f>#REF!</f>
        <v>#REF!</v>
      </c>
      <c r="H494" s="194" t="s">
        <v>362</v>
      </c>
      <c r="I494" s="194"/>
      <c r="J494" s="188" t="str">
        <f>'YARIŞMA BİLGİLERİ'!$F$21</f>
        <v>Yıldız Erkekler</v>
      </c>
      <c r="K494" s="191" t="str">
        <f t="shared" si="20"/>
        <v>İSTANBUL-Türkiye Yıldızlar Salon Şampiyonası</v>
      </c>
      <c r="L494" s="192" t="e">
        <f>#REF!</f>
        <v>#REF!</v>
      </c>
      <c r="M494" s="192" t="s">
        <v>350</v>
      </c>
    </row>
    <row r="495" spans="1:13" s="184" customFormat="1" ht="26.25" customHeight="1">
      <c r="A495" s="186">
        <v>493</v>
      </c>
      <c r="B495" s="196" t="s">
        <v>361</v>
      </c>
      <c r="C495" s="187" t="e">
        <f>#REF!</f>
        <v>#REF!</v>
      </c>
      <c r="D495" s="191" t="e">
        <f>#REF!</f>
        <v>#REF!</v>
      </c>
      <c r="E495" s="191" t="e">
        <f>#REF!</f>
        <v>#REF!</v>
      </c>
      <c r="F495" s="241" t="e">
        <f>#REF!</f>
        <v>#REF!</v>
      </c>
      <c r="G495" s="194" t="e">
        <f>#REF!</f>
        <v>#REF!</v>
      </c>
      <c r="H495" s="194" t="s">
        <v>362</v>
      </c>
      <c r="I495" s="194"/>
      <c r="J495" s="188" t="str">
        <f>'YARIŞMA BİLGİLERİ'!$F$21</f>
        <v>Yıldız Erkekler</v>
      </c>
      <c r="K495" s="191" t="str">
        <f t="shared" si="20"/>
        <v>İSTANBUL-Türkiye Yıldızlar Salon Şampiyonası</v>
      </c>
      <c r="L495" s="192" t="e">
        <f>#REF!</f>
        <v>#REF!</v>
      </c>
      <c r="M495" s="192" t="s">
        <v>350</v>
      </c>
    </row>
    <row r="496" spans="1:13" s="184" customFormat="1" ht="26.25" customHeight="1">
      <c r="A496" s="186">
        <v>494</v>
      </c>
      <c r="B496" s="196" t="s">
        <v>361</v>
      </c>
      <c r="C496" s="187" t="e">
        <f>#REF!</f>
        <v>#REF!</v>
      </c>
      <c r="D496" s="191" t="e">
        <f>#REF!</f>
        <v>#REF!</v>
      </c>
      <c r="E496" s="191" t="e">
        <f>#REF!</f>
        <v>#REF!</v>
      </c>
      <c r="F496" s="241" t="e">
        <f>#REF!</f>
        <v>#REF!</v>
      </c>
      <c r="G496" s="194" t="e">
        <f>#REF!</f>
        <v>#REF!</v>
      </c>
      <c r="H496" s="194" t="s">
        <v>362</v>
      </c>
      <c r="I496" s="194"/>
      <c r="J496" s="188" t="str">
        <f>'YARIŞMA BİLGİLERİ'!$F$21</f>
        <v>Yıldız Erkekler</v>
      </c>
      <c r="K496" s="191" t="str">
        <f t="shared" si="20"/>
        <v>İSTANBUL-Türkiye Yıldızlar Salon Şampiyonası</v>
      </c>
      <c r="L496" s="192" t="e">
        <f>#REF!</f>
        <v>#REF!</v>
      </c>
      <c r="M496" s="192" t="s">
        <v>350</v>
      </c>
    </row>
    <row r="497" spans="1:13" s="184" customFormat="1" ht="26.25" customHeight="1">
      <c r="A497" s="186">
        <v>495</v>
      </c>
      <c r="B497" s="196" t="s">
        <v>361</v>
      </c>
      <c r="C497" s="187" t="e">
        <f>#REF!</f>
        <v>#REF!</v>
      </c>
      <c r="D497" s="191" t="e">
        <f>#REF!</f>
        <v>#REF!</v>
      </c>
      <c r="E497" s="191" t="e">
        <f>#REF!</f>
        <v>#REF!</v>
      </c>
      <c r="F497" s="241" t="e">
        <f>#REF!</f>
        <v>#REF!</v>
      </c>
      <c r="G497" s="194" t="e">
        <f>#REF!</f>
        <v>#REF!</v>
      </c>
      <c r="H497" s="194" t="s">
        <v>362</v>
      </c>
      <c r="I497" s="194"/>
      <c r="J497" s="188" t="str">
        <f>'YARIŞMA BİLGİLERİ'!$F$21</f>
        <v>Yıldız Erkekler</v>
      </c>
      <c r="K497" s="191" t="str">
        <f t="shared" si="20"/>
        <v>İSTANBUL-Türkiye Yıldızlar Salon Şampiyonası</v>
      </c>
      <c r="L497" s="192" t="e">
        <f>#REF!</f>
        <v>#REF!</v>
      </c>
      <c r="M497" s="192" t="s">
        <v>350</v>
      </c>
    </row>
    <row r="498" spans="1:13" s="184" customFormat="1" ht="26.25" customHeight="1">
      <c r="A498" s="186">
        <v>496</v>
      </c>
      <c r="B498" s="196" t="s">
        <v>361</v>
      </c>
      <c r="C498" s="187" t="e">
        <f>#REF!</f>
        <v>#REF!</v>
      </c>
      <c r="D498" s="191" t="e">
        <f>#REF!</f>
        <v>#REF!</v>
      </c>
      <c r="E498" s="191" t="e">
        <f>#REF!</f>
        <v>#REF!</v>
      </c>
      <c r="F498" s="241" t="e">
        <f>#REF!</f>
        <v>#REF!</v>
      </c>
      <c r="G498" s="194" t="e">
        <f>#REF!</f>
        <v>#REF!</v>
      </c>
      <c r="H498" s="194" t="s">
        <v>362</v>
      </c>
      <c r="I498" s="194"/>
      <c r="J498" s="188" t="str">
        <f>'YARIŞMA BİLGİLERİ'!$F$21</f>
        <v>Yıldız Erkekler</v>
      </c>
      <c r="K498" s="191" t="str">
        <f t="shared" si="20"/>
        <v>İSTANBUL-Türkiye Yıldızlar Salon Şampiyonası</v>
      </c>
      <c r="L498" s="192" t="e">
        <f>#REF!</f>
        <v>#REF!</v>
      </c>
      <c r="M498" s="192" t="s">
        <v>350</v>
      </c>
    </row>
    <row r="499" spans="1:13" s="184" customFormat="1" ht="26.25" customHeight="1">
      <c r="A499" s="186">
        <v>497</v>
      </c>
      <c r="B499" s="196" t="s">
        <v>361</v>
      </c>
      <c r="C499" s="187" t="e">
        <f>#REF!</f>
        <v>#REF!</v>
      </c>
      <c r="D499" s="191" t="e">
        <f>#REF!</f>
        <v>#REF!</v>
      </c>
      <c r="E499" s="191" t="e">
        <f>#REF!</f>
        <v>#REF!</v>
      </c>
      <c r="F499" s="241" t="e">
        <f>#REF!</f>
        <v>#REF!</v>
      </c>
      <c r="G499" s="194" t="e">
        <f>#REF!</f>
        <v>#REF!</v>
      </c>
      <c r="H499" s="194" t="s">
        <v>362</v>
      </c>
      <c r="I499" s="194"/>
      <c r="J499" s="188" t="str">
        <f>'YARIŞMA BİLGİLERİ'!$F$21</f>
        <v>Yıldız Erkekler</v>
      </c>
      <c r="K499" s="191" t="str">
        <f t="shared" si="20"/>
        <v>İSTANBUL-Türkiye Yıldızlar Salon Şampiyonası</v>
      </c>
      <c r="L499" s="192" t="e">
        <f>#REF!</f>
        <v>#REF!</v>
      </c>
      <c r="M499" s="192" t="s">
        <v>350</v>
      </c>
    </row>
    <row r="500" spans="1:13" s="184" customFormat="1" ht="26.25" customHeight="1">
      <c r="A500" s="186">
        <v>498</v>
      </c>
      <c r="B500" s="196" t="s">
        <v>361</v>
      </c>
      <c r="C500" s="187" t="e">
        <f>#REF!</f>
        <v>#REF!</v>
      </c>
      <c r="D500" s="191" t="e">
        <f>#REF!</f>
        <v>#REF!</v>
      </c>
      <c r="E500" s="191" t="e">
        <f>#REF!</f>
        <v>#REF!</v>
      </c>
      <c r="F500" s="241" t="e">
        <f>#REF!</f>
        <v>#REF!</v>
      </c>
      <c r="G500" s="194" t="e">
        <f>#REF!</f>
        <v>#REF!</v>
      </c>
      <c r="H500" s="194" t="s">
        <v>362</v>
      </c>
      <c r="I500" s="194"/>
      <c r="J500" s="188" t="str">
        <f>'YARIŞMA BİLGİLERİ'!$F$21</f>
        <v>Yıldız Erkekler</v>
      </c>
      <c r="K500" s="191" t="str">
        <f t="shared" si="20"/>
        <v>İSTANBUL-Türkiye Yıldızlar Salon Şampiyonası</v>
      </c>
      <c r="L500" s="192" t="e">
        <f>#REF!</f>
        <v>#REF!</v>
      </c>
      <c r="M500" s="192" t="s">
        <v>350</v>
      </c>
    </row>
    <row r="501" spans="1:13" s="184" customFormat="1" ht="26.25" customHeight="1">
      <c r="A501" s="186">
        <v>499</v>
      </c>
      <c r="B501" s="196" t="s">
        <v>361</v>
      </c>
      <c r="C501" s="187" t="e">
        <f>#REF!</f>
        <v>#REF!</v>
      </c>
      <c r="D501" s="191" t="e">
        <f>#REF!</f>
        <v>#REF!</v>
      </c>
      <c r="E501" s="191" t="e">
        <f>#REF!</f>
        <v>#REF!</v>
      </c>
      <c r="F501" s="241" t="e">
        <f>#REF!</f>
        <v>#REF!</v>
      </c>
      <c r="G501" s="194" t="e">
        <f>#REF!</f>
        <v>#REF!</v>
      </c>
      <c r="H501" s="194" t="s">
        <v>362</v>
      </c>
      <c r="I501" s="194"/>
      <c r="J501" s="188" t="str">
        <f>'YARIŞMA BİLGİLERİ'!$F$21</f>
        <v>Yıldız Erkekler</v>
      </c>
      <c r="K501" s="191" t="str">
        <f t="shared" si="20"/>
        <v>İSTANBUL-Türkiye Yıldızlar Salon Şampiyonası</v>
      </c>
      <c r="L501" s="192" t="e">
        <f>#REF!</f>
        <v>#REF!</v>
      </c>
      <c r="M501" s="192" t="s">
        <v>350</v>
      </c>
    </row>
    <row r="502" spans="1:13" s="184" customFormat="1" ht="26.25" customHeight="1">
      <c r="A502" s="186">
        <v>500</v>
      </c>
      <c r="B502" s="196" t="s">
        <v>361</v>
      </c>
      <c r="C502" s="187" t="e">
        <f>#REF!</f>
        <v>#REF!</v>
      </c>
      <c r="D502" s="191" t="e">
        <f>#REF!</f>
        <v>#REF!</v>
      </c>
      <c r="E502" s="191" t="e">
        <f>#REF!</f>
        <v>#REF!</v>
      </c>
      <c r="F502" s="241" t="e">
        <f>#REF!</f>
        <v>#REF!</v>
      </c>
      <c r="G502" s="194" t="e">
        <f>#REF!</f>
        <v>#REF!</v>
      </c>
      <c r="H502" s="194" t="s">
        <v>362</v>
      </c>
      <c r="I502" s="194"/>
      <c r="J502" s="188" t="str">
        <f>'YARIŞMA BİLGİLERİ'!$F$21</f>
        <v>Yıldız Erkekler</v>
      </c>
      <c r="K502" s="191" t="str">
        <f t="shared" si="20"/>
        <v>İSTANBUL-Türkiye Yıldızlar Salon Şampiyonası</v>
      </c>
      <c r="L502" s="192" t="e">
        <f>#REF!</f>
        <v>#REF!</v>
      </c>
      <c r="M502" s="192" t="s">
        <v>350</v>
      </c>
    </row>
    <row r="503" spans="1:13" s="184" customFormat="1" ht="26.25" customHeight="1">
      <c r="A503" s="186">
        <v>501</v>
      </c>
      <c r="B503" s="196" t="s">
        <v>361</v>
      </c>
      <c r="C503" s="187" t="e">
        <f>#REF!</f>
        <v>#REF!</v>
      </c>
      <c r="D503" s="191" t="e">
        <f>#REF!</f>
        <v>#REF!</v>
      </c>
      <c r="E503" s="191" t="e">
        <f>#REF!</f>
        <v>#REF!</v>
      </c>
      <c r="F503" s="241" t="e">
        <f>#REF!</f>
        <v>#REF!</v>
      </c>
      <c r="G503" s="194" t="e">
        <f>#REF!</f>
        <v>#REF!</v>
      </c>
      <c r="H503" s="194" t="s">
        <v>362</v>
      </c>
      <c r="I503" s="194"/>
      <c r="J503" s="188" t="str">
        <f>'YARIŞMA BİLGİLERİ'!$F$21</f>
        <v>Yıldız Erkekler</v>
      </c>
      <c r="K503" s="191" t="str">
        <f t="shared" si="20"/>
        <v>İSTANBUL-Türkiye Yıldızlar Salon Şampiyonası</v>
      </c>
      <c r="L503" s="192" t="e">
        <f>#REF!</f>
        <v>#REF!</v>
      </c>
      <c r="M503" s="192" t="s">
        <v>350</v>
      </c>
    </row>
    <row r="504" spans="1:13" s="184" customFormat="1" ht="26.25" customHeight="1">
      <c r="A504" s="186">
        <v>502</v>
      </c>
      <c r="B504" s="196" t="s">
        <v>361</v>
      </c>
      <c r="C504" s="187" t="e">
        <f>#REF!</f>
        <v>#REF!</v>
      </c>
      <c r="D504" s="191" t="e">
        <f>#REF!</f>
        <v>#REF!</v>
      </c>
      <c r="E504" s="191" t="e">
        <f>#REF!</f>
        <v>#REF!</v>
      </c>
      <c r="F504" s="241" t="e">
        <f>#REF!</f>
        <v>#REF!</v>
      </c>
      <c r="G504" s="194" t="e">
        <f>#REF!</f>
        <v>#REF!</v>
      </c>
      <c r="H504" s="194" t="s">
        <v>362</v>
      </c>
      <c r="I504" s="194"/>
      <c r="J504" s="188" t="str">
        <f>'YARIŞMA BİLGİLERİ'!$F$21</f>
        <v>Yıldız Erkekler</v>
      </c>
      <c r="K504" s="191" t="str">
        <f t="shared" si="20"/>
        <v>İSTANBUL-Türkiye Yıldızlar Salon Şampiyonası</v>
      </c>
      <c r="L504" s="192" t="e">
        <f>#REF!</f>
        <v>#REF!</v>
      </c>
      <c r="M504" s="192" t="s">
        <v>350</v>
      </c>
    </row>
    <row r="505" spans="1:13" s="184" customFormat="1" ht="26.25" customHeight="1">
      <c r="A505" s="186">
        <v>503</v>
      </c>
      <c r="B505" s="196" t="s">
        <v>361</v>
      </c>
      <c r="C505" s="187" t="e">
        <f>#REF!</f>
        <v>#REF!</v>
      </c>
      <c r="D505" s="191" t="e">
        <f>#REF!</f>
        <v>#REF!</v>
      </c>
      <c r="E505" s="191" t="e">
        <f>#REF!</f>
        <v>#REF!</v>
      </c>
      <c r="F505" s="241" t="e">
        <f>#REF!</f>
        <v>#REF!</v>
      </c>
      <c r="G505" s="194" t="e">
        <f>#REF!</f>
        <v>#REF!</v>
      </c>
      <c r="H505" s="194" t="s">
        <v>362</v>
      </c>
      <c r="I505" s="194"/>
      <c r="J505" s="188" t="str">
        <f>'YARIŞMA BİLGİLERİ'!$F$21</f>
        <v>Yıldız Erkekler</v>
      </c>
      <c r="K505" s="191" t="str">
        <f t="shared" si="20"/>
        <v>İSTANBUL-Türkiye Yıldızlar Salon Şampiyonası</v>
      </c>
      <c r="L505" s="192" t="e">
        <f>#REF!</f>
        <v>#REF!</v>
      </c>
      <c r="M505" s="192" t="s">
        <v>350</v>
      </c>
    </row>
    <row r="506" spans="1:13" s="184" customFormat="1" ht="26.25" customHeight="1">
      <c r="A506" s="186">
        <v>504</v>
      </c>
      <c r="B506" s="196" t="s">
        <v>361</v>
      </c>
      <c r="C506" s="187" t="e">
        <f>#REF!</f>
        <v>#REF!</v>
      </c>
      <c r="D506" s="191" t="e">
        <f>#REF!</f>
        <v>#REF!</v>
      </c>
      <c r="E506" s="191" t="e">
        <f>#REF!</f>
        <v>#REF!</v>
      </c>
      <c r="F506" s="241" t="e">
        <f>#REF!</f>
        <v>#REF!</v>
      </c>
      <c r="G506" s="194" t="e">
        <f>#REF!</f>
        <v>#REF!</v>
      </c>
      <c r="H506" s="194" t="s">
        <v>362</v>
      </c>
      <c r="I506" s="194"/>
      <c r="J506" s="188" t="str">
        <f>'YARIŞMA BİLGİLERİ'!$F$21</f>
        <v>Yıldız Erkekler</v>
      </c>
      <c r="K506" s="191" t="str">
        <f t="shared" si="20"/>
        <v>İSTANBUL-Türkiye Yıldızlar Salon Şampiyonası</v>
      </c>
      <c r="L506" s="192" t="e">
        <f>#REF!</f>
        <v>#REF!</v>
      </c>
      <c r="M506" s="192" t="s">
        <v>350</v>
      </c>
    </row>
    <row r="507" spans="1:13" s="184" customFormat="1" ht="26.25" customHeight="1">
      <c r="A507" s="186">
        <v>505</v>
      </c>
      <c r="B507" s="196" t="s">
        <v>361</v>
      </c>
      <c r="C507" s="187" t="e">
        <f>#REF!</f>
        <v>#REF!</v>
      </c>
      <c r="D507" s="191" t="e">
        <f>#REF!</f>
        <v>#REF!</v>
      </c>
      <c r="E507" s="191" t="e">
        <f>#REF!</f>
        <v>#REF!</v>
      </c>
      <c r="F507" s="241" t="e">
        <f>#REF!</f>
        <v>#REF!</v>
      </c>
      <c r="G507" s="194" t="e">
        <f>#REF!</f>
        <v>#REF!</v>
      </c>
      <c r="H507" s="194" t="s">
        <v>362</v>
      </c>
      <c r="I507" s="194"/>
      <c r="J507" s="188" t="str">
        <f>'YARIŞMA BİLGİLERİ'!$F$21</f>
        <v>Yıldız Erkekler</v>
      </c>
      <c r="K507" s="191" t="str">
        <f t="shared" si="20"/>
        <v>İSTANBUL-Türkiye Yıldızlar Salon Şampiyonası</v>
      </c>
      <c r="L507" s="192" t="e">
        <f>#REF!</f>
        <v>#REF!</v>
      </c>
      <c r="M507" s="192" t="s">
        <v>350</v>
      </c>
    </row>
    <row r="508" spans="1:13" s="184" customFormat="1" ht="26.25" customHeight="1">
      <c r="A508" s="186">
        <v>506</v>
      </c>
      <c r="B508" s="196" t="s">
        <v>361</v>
      </c>
      <c r="C508" s="187" t="e">
        <f>#REF!</f>
        <v>#REF!</v>
      </c>
      <c r="D508" s="191" t="e">
        <f>#REF!</f>
        <v>#REF!</v>
      </c>
      <c r="E508" s="191" t="e">
        <f>#REF!</f>
        <v>#REF!</v>
      </c>
      <c r="F508" s="241" t="e">
        <f>#REF!</f>
        <v>#REF!</v>
      </c>
      <c r="G508" s="194" t="e">
        <f>#REF!</f>
        <v>#REF!</v>
      </c>
      <c r="H508" s="194" t="s">
        <v>362</v>
      </c>
      <c r="I508" s="194"/>
      <c r="J508" s="188" t="str">
        <f>'YARIŞMA BİLGİLERİ'!$F$21</f>
        <v>Yıldız Erkekler</v>
      </c>
      <c r="K508" s="191" t="str">
        <f t="shared" si="20"/>
        <v>İSTANBUL-Türkiye Yıldızlar Salon Şampiyonası</v>
      </c>
      <c r="L508" s="192" t="e">
        <f>#REF!</f>
        <v>#REF!</v>
      </c>
      <c r="M508" s="192" t="s">
        <v>350</v>
      </c>
    </row>
    <row r="509" spans="1:13" s="184" customFormat="1" ht="26.25" customHeight="1">
      <c r="A509" s="186">
        <v>507</v>
      </c>
      <c r="B509" s="196" t="s">
        <v>361</v>
      </c>
      <c r="C509" s="187" t="e">
        <f>#REF!</f>
        <v>#REF!</v>
      </c>
      <c r="D509" s="191" t="e">
        <f>#REF!</f>
        <v>#REF!</v>
      </c>
      <c r="E509" s="191" t="e">
        <f>#REF!</f>
        <v>#REF!</v>
      </c>
      <c r="F509" s="241" t="e">
        <f>#REF!</f>
        <v>#REF!</v>
      </c>
      <c r="G509" s="194" t="e">
        <f>#REF!</f>
        <v>#REF!</v>
      </c>
      <c r="H509" s="194" t="s">
        <v>362</v>
      </c>
      <c r="I509" s="194"/>
      <c r="J509" s="188" t="str">
        <f>'YARIŞMA BİLGİLERİ'!$F$21</f>
        <v>Yıldız Erkekler</v>
      </c>
      <c r="K509" s="191" t="str">
        <f t="shared" si="20"/>
        <v>İSTANBUL-Türkiye Yıldızlar Salon Şampiyonası</v>
      </c>
      <c r="L509" s="192" t="e">
        <f>#REF!</f>
        <v>#REF!</v>
      </c>
      <c r="M509" s="192" t="s">
        <v>350</v>
      </c>
    </row>
    <row r="510" spans="1:13" s="184" customFormat="1" ht="26.25" customHeight="1">
      <c r="A510" s="186">
        <v>508</v>
      </c>
      <c r="B510" s="196" t="s">
        <v>361</v>
      </c>
      <c r="C510" s="187" t="e">
        <f>#REF!</f>
        <v>#REF!</v>
      </c>
      <c r="D510" s="191" t="e">
        <f>#REF!</f>
        <v>#REF!</v>
      </c>
      <c r="E510" s="191" t="e">
        <f>#REF!</f>
        <v>#REF!</v>
      </c>
      <c r="F510" s="241" t="e">
        <f>#REF!</f>
        <v>#REF!</v>
      </c>
      <c r="G510" s="194" t="e">
        <f>#REF!</f>
        <v>#REF!</v>
      </c>
      <c r="H510" s="194" t="s">
        <v>362</v>
      </c>
      <c r="I510" s="194"/>
      <c r="J510" s="188" t="str">
        <f>'YARIŞMA BİLGİLERİ'!$F$21</f>
        <v>Yıldız Erkekler</v>
      </c>
      <c r="K510" s="191" t="str">
        <f aca="true" t="shared" si="21" ref="K510:K569">CONCATENATE(K$1,"-",A$1)</f>
        <v>İSTANBUL-Türkiye Yıldızlar Salon Şampiyonası</v>
      </c>
      <c r="L510" s="192" t="e">
        <f>#REF!</f>
        <v>#REF!</v>
      </c>
      <c r="M510" s="192" t="s">
        <v>350</v>
      </c>
    </row>
    <row r="511" spans="1:13" s="184" customFormat="1" ht="26.25" customHeight="1">
      <c r="A511" s="186">
        <v>509</v>
      </c>
      <c r="B511" s="196" t="s">
        <v>361</v>
      </c>
      <c r="C511" s="187" t="e">
        <f>#REF!</f>
        <v>#REF!</v>
      </c>
      <c r="D511" s="191" t="e">
        <f>#REF!</f>
        <v>#REF!</v>
      </c>
      <c r="E511" s="191" t="e">
        <f>#REF!</f>
        <v>#REF!</v>
      </c>
      <c r="F511" s="241" t="e">
        <f>#REF!</f>
        <v>#REF!</v>
      </c>
      <c r="G511" s="194" t="e">
        <f>#REF!</f>
        <v>#REF!</v>
      </c>
      <c r="H511" s="194" t="s">
        <v>362</v>
      </c>
      <c r="I511" s="194"/>
      <c r="J511" s="188" t="str">
        <f>'YARIŞMA BİLGİLERİ'!$F$21</f>
        <v>Yıldız Erkekler</v>
      </c>
      <c r="K511" s="191" t="str">
        <f t="shared" si="21"/>
        <v>İSTANBUL-Türkiye Yıldızlar Salon Şampiyonası</v>
      </c>
      <c r="L511" s="192" t="e">
        <f>#REF!</f>
        <v>#REF!</v>
      </c>
      <c r="M511" s="192" t="s">
        <v>350</v>
      </c>
    </row>
    <row r="512" spans="1:13" s="184" customFormat="1" ht="26.25" customHeight="1">
      <c r="A512" s="186">
        <v>510</v>
      </c>
      <c r="B512" s="196" t="s">
        <v>361</v>
      </c>
      <c r="C512" s="187" t="e">
        <f>#REF!</f>
        <v>#REF!</v>
      </c>
      <c r="D512" s="191" t="e">
        <f>#REF!</f>
        <v>#REF!</v>
      </c>
      <c r="E512" s="191" t="e">
        <f>#REF!</f>
        <v>#REF!</v>
      </c>
      <c r="F512" s="241" t="e">
        <f>#REF!</f>
        <v>#REF!</v>
      </c>
      <c r="G512" s="194" t="e">
        <f>#REF!</f>
        <v>#REF!</v>
      </c>
      <c r="H512" s="194" t="s">
        <v>362</v>
      </c>
      <c r="I512" s="194"/>
      <c r="J512" s="188" t="str">
        <f>'YARIŞMA BİLGİLERİ'!$F$21</f>
        <v>Yıldız Erkekler</v>
      </c>
      <c r="K512" s="191" t="str">
        <f t="shared" si="21"/>
        <v>İSTANBUL-Türkiye Yıldızlar Salon Şampiyonası</v>
      </c>
      <c r="L512" s="192" t="e">
        <f>#REF!</f>
        <v>#REF!</v>
      </c>
      <c r="M512" s="192" t="s">
        <v>350</v>
      </c>
    </row>
    <row r="513" spans="1:13" s="184" customFormat="1" ht="26.25" customHeight="1">
      <c r="A513" s="186">
        <v>511</v>
      </c>
      <c r="B513" s="196" t="s">
        <v>361</v>
      </c>
      <c r="C513" s="187" t="e">
        <f>#REF!</f>
        <v>#REF!</v>
      </c>
      <c r="D513" s="191" t="e">
        <f>#REF!</f>
        <v>#REF!</v>
      </c>
      <c r="E513" s="191" t="e">
        <f>#REF!</f>
        <v>#REF!</v>
      </c>
      <c r="F513" s="241" t="e">
        <f>#REF!</f>
        <v>#REF!</v>
      </c>
      <c r="G513" s="194" t="e">
        <f>#REF!</f>
        <v>#REF!</v>
      </c>
      <c r="H513" s="194" t="s">
        <v>362</v>
      </c>
      <c r="I513" s="194"/>
      <c r="J513" s="188" t="str">
        <f>'YARIŞMA BİLGİLERİ'!$F$21</f>
        <v>Yıldız Erkekler</v>
      </c>
      <c r="K513" s="191" t="str">
        <f t="shared" si="21"/>
        <v>İSTANBUL-Türkiye Yıldızlar Salon Şampiyonası</v>
      </c>
      <c r="L513" s="192" t="e">
        <f>#REF!</f>
        <v>#REF!</v>
      </c>
      <c r="M513" s="192" t="s">
        <v>350</v>
      </c>
    </row>
    <row r="514" spans="1:13" s="184" customFormat="1" ht="26.25" customHeight="1">
      <c r="A514" s="186">
        <v>512</v>
      </c>
      <c r="B514" s="196" t="s">
        <v>361</v>
      </c>
      <c r="C514" s="187" t="e">
        <f>#REF!</f>
        <v>#REF!</v>
      </c>
      <c r="D514" s="191" t="e">
        <f>#REF!</f>
        <v>#REF!</v>
      </c>
      <c r="E514" s="191" t="e">
        <f>#REF!</f>
        <v>#REF!</v>
      </c>
      <c r="F514" s="241" t="e">
        <f>#REF!</f>
        <v>#REF!</v>
      </c>
      <c r="G514" s="194" t="e">
        <f>#REF!</f>
        <v>#REF!</v>
      </c>
      <c r="H514" s="194" t="s">
        <v>362</v>
      </c>
      <c r="I514" s="194"/>
      <c r="J514" s="188" t="str">
        <f>'YARIŞMA BİLGİLERİ'!$F$21</f>
        <v>Yıldız Erkekler</v>
      </c>
      <c r="K514" s="191" t="str">
        <f t="shared" si="21"/>
        <v>İSTANBUL-Türkiye Yıldızlar Salon Şampiyonası</v>
      </c>
      <c r="L514" s="192" t="e">
        <f>#REF!</f>
        <v>#REF!</v>
      </c>
      <c r="M514" s="192" t="s">
        <v>350</v>
      </c>
    </row>
    <row r="515" spans="1:13" s="184" customFormat="1" ht="26.25" customHeight="1">
      <c r="A515" s="186">
        <v>513</v>
      </c>
      <c r="B515" s="196" t="s">
        <v>387</v>
      </c>
      <c r="C515" s="187" t="e">
        <f>#REF!</f>
        <v>#REF!</v>
      </c>
      <c r="D515" s="191" t="e">
        <f>#REF!</f>
        <v>#REF!</v>
      </c>
      <c r="E515" s="191" t="e">
        <f>#REF!</f>
        <v>#REF!</v>
      </c>
      <c r="F515" s="193" t="e">
        <f>#REF!</f>
        <v>#REF!</v>
      </c>
      <c r="G515" s="194" t="e">
        <f>#REF!</f>
        <v>#REF!</v>
      </c>
      <c r="H515" s="194" t="s">
        <v>373</v>
      </c>
      <c r="I515" s="194"/>
      <c r="J515" s="188" t="str">
        <f>'YARIŞMA BİLGİLERİ'!$F$21</f>
        <v>Yıldız Erkekler</v>
      </c>
      <c r="K515" s="191" t="str">
        <f t="shared" si="21"/>
        <v>İSTANBUL-Türkiye Yıldızlar Salon Şampiyonası</v>
      </c>
      <c r="L515" s="192" t="e">
        <f>#REF!</f>
        <v>#REF!</v>
      </c>
      <c r="M515" s="192" t="s">
        <v>350</v>
      </c>
    </row>
    <row r="516" spans="1:13" s="184" customFormat="1" ht="26.25" customHeight="1">
      <c r="A516" s="186">
        <v>514</v>
      </c>
      <c r="B516" s="196" t="s">
        <v>387</v>
      </c>
      <c r="C516" s="187" t="e">
        <f>#REF!</f>
        <v>#REF!</v>
      </c>
      <c r="D516" s="191" t="e">
        <f>#REF!</f>
        <v>#REF!</v>
      </c>
      <c r="E516" s="191" t="e">
        <f>#REF!</f>
        <v>#REF!</v>
      </c>
      <c r="F516" s="193" t="e">
        <f>#REF!</f>
        <v>#REF!</v>
      </c>
      <c r="G516" s="194" t="e">
        <f>#REF!</f>
        <v>#REF!</v>
      </c>
      <c r="H516" s="194" t="s">
        <v>373</v>
      </c>
      <c r="I516" s="194"/>
      <c r="J516" s="188" t="str">
        <f>'YARIŞMA BİLGİLERİ'!$F$21</f>
        <v>Yıldız Erkekler</v>
      </c>
      <c r="K516" s="191" t="str">
        <f t="shared" si="21"/>
        <v>İSTANBUL-Türkiye Yıldızlar Salon Şampiyonası</v>
      </c>
      <c r="L516" s="192" t="e">
        <f>#REF!</f>
        <v>#REF!</v>
      </c>
      <c r="M516" s="192" t="s">
        <v>350</v>
      </c>
    </row>
    <row r="517" spans="1:13" s="184" customFormat="1" ht="26.25" customHeight="1">
      <c r="A517" s="186">
        <v>515</v>
      </c>
      <c r="B517" s="196" t="s">
        <v>387</v>
      </c>
      <c r="C517" s="187" t="e">
        <f>#REF!</f>
        <v>#REF!</v>
      </c>
      <c r="D517" s="191" t="e">
        <f>#REF!</f>
        <v>#REF!</v>
      </c>
      <c r="E517" s="191" t="e">
        <f>#REF!</f>
        <v>#REF!</v>
      </c>
      <c r="F517" s="193" t="e">
        <f>#REF!</f>
        <v>#REF!</v>
      </c>
      <c r="G517" s="194" t="e">
        <f>#REF!</f>
        <v>#REF!</v>
      </c>
      <c r="H517" s="194" t="s">
        <v>373</v>
      </c>
      <c r="I517" s="194"/>
      <c r="J517" s="188" t="str">
        <f>'YARIŞMA BİLGİLERİ'!$F$21</f>
        <v>Yıldız Erkekler</v>
      </c>
      <c r="K517" s="191" t="str">
        <f t="shared" si="21"/>
        <v>İSTANBUL-Türkiye Yıldızlar Salon Şampiyonası</v>
      </c>
      <c r="L517" s="192" t="e">
        <f>#REF!</f>
        <v>#REF!</v>
      </c>
      <c r="M517" s="192" t="s">
        <v>350</v>
      </c>
    </row>
    <row r="518" spans="1:13" s="184" customFormat="1" ht="26.25" customHeight="1">
      <c r="A518" s="186">
        <v>516</v>
      </c>
      <c r="B518" s="196" t="s">
        <v>387</v>
      </c>
      <c r="C518" s="187" t="e">
        <f>#REF!</f>
        <v>#REF!</v>
      </c>
      <c r="D518" s="191" t="e">
        <f>#REF!</f>
        <v>#REF!</v>
      </c>
      <c r="E518" s="191" t="e">
        <f>#REF!</f>
        <v>#REF!</v>
      </c>
      <c r="F518" s="193" t="e">
        <f>#REF!</f>
        <v>#REF!</v>
      </c>
      <c r="G518" s="194" t="e">
        <f>#REF!</f>
        <v>#REF!</v>
      </c>
      <c r="H518" s="194" t="s">
        <v>373</v>
      </c>
      <c r="I518" s="194"/>
      <c r="J518" s="188" t="str">
        <f>'YARIŞMA BİLGİLERİ'!$F$21</f>
        <v>Yıldız Erkekler</v>
      </c>
      <c r="K518" s="191" t="str">
        <f t="shared" si="21"/>
        <v>İSTANBUL-Türkiye Yıldızlar Salon Şampiyonası</v>
      </c>
      <c r="L518" s="192" t="e">
        <f>#REF!</f>
        <v>#REF!</v>
      </c>
      <c r="M518" s="192" t="s">
        <v>350</v>
      </c>
    </row>
    <row r="519" spans="1:13" s="184" customFormat="1" ht="26.25" customHeight="1">
      <c r="A519" s="186">
        <v>517</v>
      </c>
      <c r="B519" s="196" t="s">
        <v>387</v>
      </c>
      <c r="C519" s="187" t="e">
        <f>#REF!</f>
        <v>#REF!</v>
      </c>
      <c r="D519" s="191" t="e">
        <f>#REF!</f>
        <v>#REF!</v>
      </c>
      <c r="E519" s="191" t="e">
        <f>#REF!</f>
        <v>#REF!</v>
      </c>
      <c r="F519" s="193" t="e">
        <f>#REF!</f>
        <v>#REF!</v>
      </c>
      <c r="G519" s="194" t="e">
        <f>#REF!</f>
        <v>#REF!</v>
      </c>
      <c r="H519" s="194" t="s">
        <v>373</v>
      </c>
      <c r="I519" s="194"/>
      <c r="J519" s="188" t="str">
        <f>'YARIŞMA BİLGİLERİ'!$F$21</f>
        <v>Yıldız Erkekler</v>
      </c>
      <c r="K519" s="191" t="str">
        <f t="shared" si="21"/>
        <v>İSTANBUL-Türkiye Yıldızlar Salon Şampiyonası</v>
      </c>
      <c r="L519" s="192" t="e">
        <f>#REF!</f>
        <v>#REF!</v>
      </c>
      <c r="M519" s="192" t="s">
        <v>350</v>
      </c>
    </row>
    <row r="520" spans="1:13" s="184" customFormat="1" ht="26.25" customHeight="1">
      <c r="A520" s="186">
        <v>518</v>
      </c>
      <c r="B520" s="196" t="s">
        <v>387</v>
      </c>
      <c r="C520" s="187" t="e">
        <f>#REF!</f>
        <v>#REF!</v>
      </c>
      <c r="D520" s="191" t="e">
        <f>#REF!</f>
        <v>#REF!</v>
      </c>
      <c r="E520" s="191" t="e">
        <f>#REF!</f>
        <v>#REF!</v>
      </c>
      <c r="F520" s="193" t="e">
        <f>#REF!</f>
        <v>#REF!</v>
      </c>
      <c r="G520" s="194" t="e">
        <f>#REF!</f>
        <v>#REF!</v>
      </c>
      <c r="H520" s="194" t="s">
        <v>373</v>
      </c>
      <c r="I520" s="194"/>
      <c r="J520" s="188" t="str">
        <f>'YARIŞMA BİLGİLERİ'!$F$21</f>
        <v>Yıldız Erkekler</v>
      </c>
      <c r="K520" s="191" t="str">
        <f t="shared" si="21"/>
        <v>İSTANBUL-Türkiye Yıldızlar Salon Şampiyonası</v>
      </c>
      <c r="L520" s="192" t="e">
        <f>#REF!</f>
        <v>#REF!</v>
      </c>
      <c r="M520" s="192" t="s">
        <v>350</v>
      </c>
    </row>
    <row r="521" spans="1:13" s="184" customFormat="1" ht="26.25" customHeight="1">
      <c r="A521" s="186">
        <v>519</v>
      </c>
      <c r="B521" s="196" t="s">
        <v>387</v>
      </c>
      <c r="C521" s="187" t="e">
        <f>#REF!</f>
        <v>#REF!</v>
      </c>
      <c r="D521" s="191" t="e">
        <f>#REF!</f>
        <v>#REF!</v>
      </c>
      <c r="E521" s="191" t="e">
        <f>#REF!</f>
        <v>#REF!</v>
      </c>
      <c r="F521" s="193" t="e">
        <f>#REF!</f>
        <v>#REF!</v>
      </c>
      <c r="G521" s="194" t="e">
        <f>#REF!</f>
        <v>#REF!</v>
      </c>
      <c r="H521" s="194" t="s">
        <v>373</v>
      </c>
      <c r="I521" s="194"/>
      <c r="J521" s="188" t="str">
        <f>'YARIŞMA BİLGİLERİ'!$F$21</f>
        <v>Yıldız Erkekler</v>
      </c>
      <c r="K521" s="191" t="str">
        <f t="shared" si="21"/>
        <v>İSTANBUL-Türkiye Yıldızlar Salon Şampiyonası</v>
      </c>
      <c r="L521" s="192" t="e">
        <f>#REF!</f>
        <v>#REF!</v>
      </c>
      <c r="M521" s="192" t="s">
        <v>350</v>
      </c>
    </row>
    <row r="522" spans="1:13" s="184" customFormat="1" ht="26.25" customHeight="1">
      <c r="A522" s="186">
        <v>520</v>
      </c>
      <c r="B522" s="196" t="s">
        <v>387</v>
      </c>
      <c r="C522" s="187" t="e">
        <f>#REF!</f>
        <v>#REF!</v>
      </c>
      <c r="D522" s="191" t="e">
        <f>#REF!</f>
        <v>#REF!</v>
      </c>
      <c r="E522" s="191" t="e">
        <f>#REF!</f>
        <v>#REF!</v>
      </c>
      <c r="F522" s="193" t="e">
        <f>#REF!</f>
        <v>#REF!</v>
      </c>
      <c r="G522" s="194" t="e">
        <f>#REF!</f>
        <v>#REF!</v>
      </c>
      <c r="H522" s="194" t="s">
        <v>373</v>
      </c>
      <c r="I522" s="194"/>
      <c r="J522" s="188" t="str">
        <f>'YARIŞMA BİLGİLERİ'!$F$21</f>
        <v>Yıldız Erkekler</v>
      </c>
      <c r="K522" s="191" t="str">
        <f t="shared" si="21"/>
        <v>İSTANBUL-Türkiye Yıldızlar Salon Şampiyonası</v>
      </c>
      <c r="L522" s="192" t="e">
        <f>#REF!</f>
        <v>#REF!</v>
      </c>
      <c r="M522" s="192" t="s">
        <v>350</v>
      </c>
    </row>
    <row r="523" spans="1:13" s="184" customFormat="1" ht="26.25" customHeight="1">
      <c r="A523" s="186">
        <v>521</v>
      </c>
      <c r="B523" s="196" t="s">
        <v>387</v>
      </c>
      <c r="C523" s="187" t="e">
        <f>#REF!</f>
        <v>#REF!</v>
      </c>
      <c r="D523" s="191" t="e">
        <f>#REF!</f>
        <v>#REF!</v>
      </c>
      <c r="E523" s="191" t="e">
        <f>#REF!</f>
        <v>#REF!</v>
      </c>
      <c r="F523" s="193" t="e">
        <f>#REF!</f>
        <v>#REF!</v>
      </c>
      <c r="G523" s="194" t="e">
        <f>#REF!</f>
        <v>#REF!</v>
      </c>
      <c r="H523" s="194" t="s">
        <v>373</v>
      </c>
      <c r="I523" s="194"/>
      <c r="J523" s="188" t="str">
        <f>'YARIŞMA BİLGİLERİ'!$F$21</f>
        <v>Yıldız Erkekler</v>
      </c>
      <c r="K523" s="191" t="str">
        <f t="shared" si="21"/>
        <v>İSTANBUL-Türkiye Yıldızlar Salon Şampiyonası</v>
      </c>
      <c r="L523" s="192" t="e">
        <f>#REF!</f>
        <v>#REF!</v>
      </c>
      <c r="M523" s="192" t="s">
        <v>350</v>
      </c>
    </row>
    <row r="524" spans="1:13" s="184" customFormat="1" ht="26.25" customHeight="1">
      <c r="A524" s="186">
        <v>522</v>
      </c>
      <c r="B524" s="196" t="s">
        <v>387</v>
      </c>
      <c r="C524" s="187" t="e">
        <f>#REF!</f>
        <v>#REF!</v>
      </c>
      <c r="D524" s="191" t="e">
        <f>#REF!</f>
        <v>#REF!</v>
      </c>
      <c r="E524" s="191" t="e">
        <f>#REF!</f>
        <v>#REF!</v>
      </c>
      <c r="F524" s="193" t="e">
        <f>#REF!</f>
        <v>#REF!</v>
      </c>
      <c r="G524" s="194" t="e">
        <f>#REF!</f>
        <v>#REF!</v>
      </c>
      <c r="H524" s="194" t="s">
        <v>373</v>
      </c>
      <c r="I524" s="194"/>
      <c r="J524" s="188" t="str">
        <f>'YARIŞMA BİLGİLERİ'!$F$21</f>
        <v>Yıldız Erkekler</v>
      </c>
      <c r="K524" s="191" t="str">
        <f t="shared" si="21"/>
        <v>İSTANBUL-Türkiye Yıldızlar Salon Şampiyonası</v>
      </c>
      <c r="L524" s="192" t="e">
        <f>#REF!</f>
        <v>#REF!</v>
      </c>
      <c r="M524" s="192" t="s">
        <v>350</v>
      </c>
    </row>
    <row r="525" spans="1:13" s="184" customFormat="1" ht="26.25" customHeight="1">
      <c r="A525" s="186">
        <v>523</v>
      </c>
      <c r="B525" s="196" t="s">
        <v>387</v>
      </c>
      <c r="C525" s="187" t="e">
        <f>#REF!</f>
        <v>#REF!</v>
      </c>
      <c r="D525" s="191" t="e">
        <f>#REF!</f>
        <v>#REF!</v>
      </c>
      <c r="E525" s="191" t="e">
        <f>#REF!</f>
        <v>#REF!</v>
      </c>
      <c r="F525" s="193" t="e">
        <f>#REF!</f>
        <v>#REF!</v>
      </c>
      <c r="G525" s="194" t="e">
        <f>#REF!</f>
        <v>#REF!</v>
      </c>
      <c r="H525" s="194" t="s">
        <v>373</v>
      </c>
      <c r="I525" s="194"/>
      <c r="J525" s="188" t="str">
        <f>'YARIŞMA BİLGİLERİ'!$F$21</f>
        <v>Yıldız Erkekler</v>
      </c>
      <c r="K525" s="191" t="str">
        <f t="shared" si="21"/>
        <v>İSTANBUL-Türkiye Yıldızlar Salon Şampiyonası</v>
      </c>
      <c r="L525" s="192" t="e">
        <f>#REF!</f>
        <v>#REF!</v>
      </c>
      <c r="M525" s="192" t="s">
        <v>350</v>
      </c>
    </row>
    <row r="526" spans="1:13" s="184" customFormat="1" ht="26.25" customHeight="1">
      <c r="A526" s="186">
        <v>524</v>
      </c>
      <c r="B526" s="196" t="s">
        <v>387</v>
      </c>
      <c r="C526" s="187" t="e">
        <f>#REF!</f>
        <v>#REF!</v>
      </c>
      <c r="D526" s="191" t="e">
        <f>#REF!</f>
        <v>#REF!</v>
      </c>
      <c r="E526" s="191" t="e">
        <f>#REF!</f>
        <v>#REF!</v>
      </c>
      <c r="F526" s="193" t="e">
        <f>#REF!</f>
        <v>#REF!</v>
      </c>
      <c r="G526" s="194" t="e">
        <f>#REF!</f>
        <v>#REF!</v>
      </c>
      <c r="H526" s="194" t="s">
        <v>373</v>
      </c>
      <c r="I526" s="194"/>
      <c r="J526" s="188" t="str">
        <f>'YARIŞMA BİLGİLERİ'!$F$21</f>
        <v>Yıldız Erkekler</v>
      </c>
      <c r="K526" s="191" t="str">
        <f t="shared" si="21"/>
        <v>İSTANBUL-Türkiye Yıldızlar Salon Şampiyonası</v>
      </c>
      <c r="L526" s="192" t="e">
        <f>#REF!</f>
        <v>#REF!</v>
      </c>
      <c r="M526" s="192" t="s">
        <v>350</v>
      </c>
    </row>
    <row r="527" spans="1:13" s="184" customFormat="1" ht="26.25" customHeight="1">
      <c r="A527" s="186">
        <v>525</v>
      </c>
      <c r="B527" s="196" t="s">
        <v>387</v>
      </c>
      <c r="C527" s="187" t="e">
        <f>#REF!</f>
        <v>#REF!</v>
      </c>
      <c r="D527" s="191" t="e">
        <f>#REF!</f>
        <v>#REF!</v>
      </c>
      <c r="E527" s="191" t="e">
        <f>#REF!</f>
        <v>#REF!</v>
      </c>
      <c r="F527" s="193" t="e">
        <f>#REF!</f>
        <v>#REF!</v>
      </c>
      <c r="G527" s="194" t="e">
        <f>#REF!</f>
        <v>#REF!</v>
      </c>
      <c r="H527" s="194" t="s">
        <v>373</v>
      </c>
      <c r="I527" s="194"/>
      <c r="J527" s="188" t="str">
        <f>'YARIŞMA BİLGİLERİ'!$F$21</f>
        <v>Yıldız Erkekler</v>
      </c>
      <c r="K527" s="191" t="str">
        <f t="shared" si="21"/>
        <v>İSTANBUL-Türkiye Yıldızlar Salon Şampiyonası</v>
      </c>
      <c r="L527" s="192" t="e">
        <f>#REF!</f>
        <v>#REF!</v>
      </c>
      <c r="M527" s="192" t="s">
        <v>350</v>
      </c>
    </row>
    <row r="528" spans="1:13" s="184" customFormat="1" ht="26.25" customHeight="1">
      <c r="A528" s="186">
        <v>526</v>
      </c>
      <c r="B528" s="196" t="s">
        <v>387</v>
      </c>
      <c r="C528" s="187" t="e">
        <f>#REF!</f>
        <v>#REF!</v>
      </c>
      <c r="D528" s="191" t="e">
        <f>#REF!</f>
        <v>#REF!</v>
      </c>
      <c r="E528" s="191" t="e">
        <f>#REF!</f>
        <v>#REF!</v>
      </c>
      <c r="F528" s="193" t="e">
        <f>#REF!</f>
        <v>#REF!</v>
      </c>
      <c r="G528" s="194" t="e">
        <f>#REF!</f>
        <v>#REF!</v>
      </c>
      <c r="H528" s="194" t="s">
        <v>373</v>
      </c>
      <c r="I528" s="194"/>
      <c r="J528" s="188" t="str">
        <f>'YARIŞMA BİLGİLERİ'!$F$21</f>
        <v>Yıldız Erkekler</v>
      </c>
      <c r="K528" s="191" t="str">
        <f t="shared" si="21"/>
        <v>İSTANBUL-Türkiye Yıldızlar Salon Şampiyonası</v>
      </c>
      <c r="L528" s="192" t="e">
        <f>#REF!</f>
        <v>#REF!</v>
      </c>
      <c r="M528" s="192" t="s">
        <v>350</v>
      </c>
    </row>
    <row r="529" spans="1:13" s="184" customFormat="1" ht="26.25" customHeight="1">
      <c r="A529" s="186">
        <v>527</v>
      </c>
      <c r="B529" s="196" t="s">
        <v>387</v>
      </c>
      <c r="C529" s="187" t="e">
        <f>#REF!</f>
        <v>#REF!</v>
      </c>
      <c r="D529" s="191" t="e">
        <f>#REF!</f>
        <v>#REF!</v>
      </c>
      <c r="E529" s="191" t="e">
        <f>#REF!</f>
        <v>#REF!</v>
      </c>
      <c r="F529" s="193" t="e">
        <f>#REF!</f>
        <v>#REF!</v>
      </c>
      <c r="G529" s="194" t="e">
        <f>#REF!</f>
        <v>#REF!</v>
      </c>
      <c r="H529" s="194" t="s">
        <v>373</v>
      </c>
      <c r="I529" s="194"/>
      <c r="J529" s="188" t="str">
        <f>'YARIŞMA BİLGİLERİ'!$F$21</f>
        <v>Yıldız Erkekler</v>
      </c>
      <c r="K529" s="191" t="str">
        <f t="shared" si="21"/>
        <v>İSTANBUL-Türkiye Yıldızlar Salon Şampiyonası</v>
      </c>
      <c r="L529" s="192" t="e">
        <f>#REF!</f>
        <v>#REF!</v>
      </c>
      <c r="M529" s="192" t="s">
        <v>350</v>
      </c>
    </row>
    <row r="530" spans="1:13" s="184" customFormat="1" ht="26.25" customHeight="1">
      <c r="A530" s="186">
        <v>528</v>
      </c>
      <c r="B530" s="196" t="s">
        <v>387</v>
      </c>
      <c r="C530" s="187" t="e">
        <f>#REF!</f>
        <v>#REF!</v>
      </c>
      <c r="D530" s="191" t="e">
        <f>#REF!</f>
        <v>#REF!</v>
      </c>
      <c r="E530" s="191" t="e">
        <f>#REF!</f>
        <v>#REF!</v>
      </c>
      <c r="F530" s="193" t="e">
        <f>#REF!</f>
        <v>#REF!</v>
      </c>
      <c r="G530" s="194" t="e">
        <f>#REF!</f>
        <v>#REF!</v>
      </c>
      <c r="H530" s="194" t="s">
        <v>373</v>
      </c>
      <c r="I530" s="194"/>
      <c r="J530" s="188" t="str">
        <f>'YARIŞMA BİLGİLERİ'!$F$21</f>
        <v>Yıldız Erkekler</v>
      </c>
      <c r="K530" s="191" t="str">
        <f t="shared" si="21"/>
        <v>İSTANBUL-Türkiye Yıldızlar Salon Şampiyonası</v>
      </c>
      <c r="L530" s="192" t="e">
        <f>#REF!</f>
        <v>#REF!</v>
      </c>
      <c r="M530" s="192" t="s">
        <v>350</v>
      </c>
    </row>
    <row r="531" spans="1:13" s="184" customFormat="1" ht="26.25" customHeight="1">
      <c r="A531" s="186">
        <v>529</v>
      </c>
      <c r="B531" s="196" t="s">
        <v>387</v>
      </c>
      <c r="C531" s="187" t="e">
        <f>#REF!</f>
        <v>#REF!</v>
      </c>
      <c r="D531" s="191" t="e">
        <f>#REF!</f>
        <v>#REF!</v>
      </c>
      <c r="E531" s="191" t="e">
        <f>#REF!</f>
        <v>#REF!</v>
      </c>
      <c r="F531" s="193" t="e">
        <f>#REF!</f>
        <v>#REF!</v>
      </c>
      <c r="G531" s="194" t="e">
        <f>#REF!</f>
        <v>#REF!</v>
      </c>
      <c r="H531" s="194" t="s">
        <v>373</v>
      </c>
      <c r="I531" s="194"/>
      <c r="J531" s="188" t="str">
        <f>'YARIŞMA BİLGİLERİ'!$F$21</f>
        <v>Yıldız Erkekler</v>
      </c>
      <c r="K531" s="191" t="str">
        <f t="shared" si="21"/>
        <v>İSTANBUL-Türkiye Yıldızlar Salon Şampiyonası</v>
      </c>
      <c r="L531" s="192" t="e">
        <f>#REF!</f>
        <v>#REF!</v>
      </c>
      <c r="M531" s="192" t="s">
        <v>350</v>
      </c>
    </row>
    <row r="532" spans="1:13" s="184" customFormat="1" ht="26.25" customHeight="1">
      <c r="A532" s="186">
        <v>530</v>
      </c>
      <c r="B532" s="196" t="s">
        <v>387</v>
      </c>
      <c r="C532" s="187" t="e">
        <f>#REF!</f>
        <v>#REF!</v>
      </c>
      <c r="D532" s="191" t="e">
        <f>#REF!</f>
        <v>#REF!</v>
      </c>
      <c r="E532" s="191" t="e">
        <f>#REF!</f>
        <v>#REF!</v>
      </c>
      <c r="F532" s="193" t="e">
        <f>#REF!</f>
        <v>#REF!</v>
      </c>
      <c r="G532" s="194" t="e">
        <f>#REF!</f>
        <v>#REF!</v>
      </c>
      <c r="H532" s="194" t="s">
        <v>373</v>
      </c>
      <c r="I532" s="194"/>
      <c r="J532" s="188" t="str">
        <f>'YARIŞMA BİLGİLERİ'!$F$21</f>
        <v>Yıldız Erkekler</v>
      </c>
      <c r="K532" s="191" t="str">
        <f t="shared" si="21"/>
        <v>İSTANBUL-Türkiye Yıldızlar Salon Şampiyonası</v>
      </c>
      <c r="L532" s="192" t="e">
        <f>#REF!</f>
        <v>#REF!</v>
      </c>
      <c r="M532" s="192" t="s">
        <v>350</v>
      </c>
    </row>
    <row r="533" spans="1:13" s="184" customFormat="1" ht="26.25" customHeight="1">
      <c r="A533" s="186">
        <v>531</v>
      </c>
      <c r="B533" s="196" t="s">
        <v>387</v>
      </c>
      <c r="C533" s="187" t="e">
        <f>#REF!</f>
        <v>#REF!</v>
      </c>
      <c r="D533" s="191" t="e">
        <f>#REF!</f>
        <v>#REF!</v>
      </c>
      <c r="E533" s="191" t="e">
        <f>#REF!</f>
        <v>#REF!</v>
      </c>
      <c r="F533" s="193" t="e">
        <f>#REF!</f>
        <v>#REF!</v>
      </c>
      <c r="G533" s="194" t="e">
        <f>#REF!</f>
        <v>#REF!</v>
      </c>
      <c r="H533" s="194" t="s">
        <v>373</v>
      </c>
      <c r="I533" s="194"/>
      <c r="J533" s="188" t="str">
        <f>'YARIŞMA BİLGİLERİ'!$F$21</f>
        <v>Yıldız Erkekler</v>
      </c>
      <c r="K533" s="191" t="str">
        <f t="shared" si="21"/>
        <v>İSTANBUL-Türkiye Yıldızlar Salon Şampiyonası</v>
      </c>
      <c r="L533" s="192" t="e">
        <f>#REF!</f>
        <v>#REF!</v>
      </c>
      <c r="M533" s="192" t="s">
        <v>350</v>
      </c>
    </row>
    <row r="534" spans="1:13" s="184" customFormat="1" ht="26.25" customHeight="1">
      <c r="A534" s="186">
        <v>532</v>
      </c>
      <c r="B534" s="196" t="s">
        <v>387</v>
      </c>
      <c r="C534" s="187" t="e">
        <f>#REF!</f>
        <v>#REF!</v>
      </c>
      <c r="D534" s="191" t="e">
        <f>#REF!</f>
        <v>#REF!</v>
      </c>
      <c r="E534" s="191" t="e">
        <f>#REF!</f>
        <v>#REF!</v>
      </c>
      <c r="F534" s="193" t="e">
        <f>#REF!</f>
        <v>#REF!</v>
      </c>
      <c r="G534" s="194" t="e">
        <f>#REF!</f>
        <v>#REF!</v>
      </c>
      <c r="H534" s="194" t="s">
        <v>373</v>
      </c>
      <c r="I534" s="194"/>
      <c r="J534" s="188" t="str">
        <f>'YARIŞMA BİLGİLERİ'!$F$21</f>
        <v>Yıldız Erkekler</v>
      </c>
      <c r="K534" s="191" t="str">
        <f t="shared" si="21"/>
        <v>İSTANBUL-Türkiye Yıldızlar Salon Şampiyonası</v>
      </c>
      <c r="L534" s="192" t="e">
        <f>#REF!</f>
        <v>#REF!</v>
      </c>
      <c r="M534" s="192" t="s">
        <v>350</v>
      </c>
    </row>
    <row r="535" spans="1:13" s="184" customFormat="1" ht="26.25" customHeight="1">
      <c r="A535" s="186">
        <v>533</v>
      </c>
      <c r="B535" s="196" t="s">
        <v>387</v>
      </c>
      <c r="C535" s="187" t="e">
        <f>#REF!</f>
        <v>#REF!</v>
      </c>
      <c r="D535" s="191" t="e">
        <f>#REF!</f>
        <v>#REF!</v>
      </c>
      <c r="E535" s="191" t="e">
        <f>#REF!</f>
        <v>#REF!</v>
      </c>
      <c r="F535" s="193" t="e">
        <f>#REF!</f>
        <v>#REF!</v>
      </c>
      <c r="G535" s="194" t="e">
        <f>#REF!</f>
        <v>#REF!</v>
      </c>
      <c r="H535" s="194" t="s">
        <v>373</v>
      </c>
      <c r="I535" s="194"/>
      <c r="J535" s="188" t="str">
        <f>'YARIŞMA BİLGİLERİ'!$F$21</f>
        <v>Yıldız Erkekler</v>
      </c>
      <c r="K535" s="191" t="str">
        <f t="shared" si="21"/>
        <v>İSTANBUL-Türkiye Yıldızlar Salon Şampiyonası</v>
      </c>
      <c r="L535" s="192" t="e">
        <f>#REF!</f>
        <v>#REF!</v>
      </c>
      <c r="M535" s="192" t="s">
        <v>350</v>
      </c>
    </row>
    <row r="536" spans="1:13" s="184" customFormat="1" ht="26.25" customHeight="1">
      <c r="A536" s="186">
        <v>534</v>
      </c>
      <c r="B536" s="196" t="s">
        <v>387</v>
      </c>
      <c r="C536" s="187" t="e">
        <f>#REF!</f>
        <v>#REF!</v>
      </c>
      <c r="D536" s="191" t="e">
        <f>#REF!</f>
        <v>#REF!</v>
      </c>
      <c r="E536" s="191" t="e">
        <f>#REF!</f>
        <v>#REF!</v>
      </c>
      <c r="F536" s="193" t="e">
        <f>#REF!</f>
        <v>#REF!</v>
      </c>
      <c r="G536" s="194" t="e">
        <f>#REF!</f>
        <v>#REF!</v>
      </c>
      <c r="H536" s="194" t="s">
        <v>373</v>
      </c>
      <c r="I536" s="194"/>
      <c r="J536" s="188" t="str">
        <f>'YARIŞMA BİLGİLERİ'!$F$21</f>
        <v>Yıldız Erkekler</v>
      </c>
      <c r="K536" s="191" t="str">
        <f t="shared" si="21"/>
        <v>İSTANBUL-Türkiye Yıldızlar Salon Şampiyonası</v>
      </c>
      <c r="L536" s="192" t="e">
        <f>#REF!</f>
        <v>#REF!</v>
      </c>
      <c r="M536" s="192" t="s">
        <v>350</v>
      </c>
    </row>
    <row r="537" spans="1:13" s="184" customFormat="1" ht="26.25" customHeight="1">
      <c r="A537" s="186">
        <v>535</v>
      </c>
      <c r="B537" s="196" t="s">
        <v>387</v>
      </c>
      <c r="C537" s="187" t="e">
        <f>#REF!</f>
        <v>#REF!</v>
      </c>
      <c r="D537" s="191" t="e">
        <f>#REF!</f>
        <v>#REF!</v>
      </c>
      <c r="E537" s="191" t="e">
        <f>#REF!</f>
        <v>#REF!</v>
      </c>
      <c r="F537" s="193" t="e">
        <f>#REF!</f>
        <v>#REF!</v>
      </c>
      <c r="G537" s="194" t="e">
        <f>#REF!</f>
        <v>#REF!</v>
      </c>
      <c r="H537" s="194" t="s">
        <v>373</v>
      </c>
      <c r="I537" s="194"/>
      <c r="J537" s="188" t="str">
        <f>'YARIŞMA BİLGİLERİ'!$F$21</f>
        <v>Yıldız Erkekler</v>
      </c>
      <c r="K537" s="191" t="str">
        <f t="shared" si="21"/>
        <v>İSTANBUL-Türkiye Yıldızlar Salon Şampiyonası</v>
      </c>
      <c r="L537" s="192" t="e">
        <f>#REF!</f>
        <v>#REF!</v>
      </c>
      <c r="M537" s="192" t="s">
        <v>350</v>
      </c>
    </row>
    <row r="538" spans="1:13" s="184" customFormat="1" ht="26.25" customHeight="1">
      <c r="A538" s="186">
        <v>536</v>
      </c>
      <c r="B538" s="196" t="s">
        <v>387</v>
      </c>
      <c r="C538" s="187" t="e">
        <f>#REF!</f>
        <v>#REF!</v>
      </c>
      <c r="D538" s="191" t="e">
        <f>#REF!</f>
        <v>#REF!</v>
      </c>
      <c r="E538" s="191" t="e">
        <f>#REF!</f>
        <v>#REF!</v>
      </c>
      <c r="F538" s="193" t="e">
        <f>#REF!</f>
        <v>#REF!</v>
      </c>
      <c r="G538" s="194" t="e">
        <f>#REF!</f>
        <v>#REF!</v>
      </c>
      <c r="H538" s="194" t="s">
        <v>373</v>
      </c>
      <c r="I538" s="194"/>
      <c r="J538" s="188" t="str">
        <f>'YARIŞMA BİLGİLERİ'!$F$21</f>
        <v>Yıldız Erkekler</v>
      </c>
      <c r="K538" s="191" t="str">
        <f t="shared" si="21"/>
        <v>İSTANBUL-Türkiye Yıldızlar Salon Şampiyonası</v>
      </c>
      <c r="L538" s="192" t="e">
        <f>#REF!</f>
        <v>#REF!</v>
      </c>
      <c r="M538" s="192" t="s">
        <v>350</v>
      </c>
    </row>
    <row r="539" spans="1:13" s="184" customFormat="1" ht="26.25" customHeight="1">
      <c r="A539" s="186">
        <v>537</v>
      </c>
      <c r="B539" s="196" t="s">
        <v>387</v>
      </c>
      <c r="C539" s="187" t="e">
        <f>#REF!</f>
        <v>#REF!</v>
      </c>
      <c r="D539" s="191" t="e">
        <f>#REF!</f>
        <v>#REF!</v>
      </c>
      <c r="E539" s="191" t="e">
        <f>#REF!</f>
        <v>#REF!</v>
      </c>
      <c r="F539" s="193" t="e">
        <f>#REF!</f>
        <v>#REF!</v>
      </c>
      <c r="G539" s="194" t="e">
        <f>#REF!</f>
        <v>#REF!</v>
      </c>
      <c r="H539" s="194" t="s">
        <v>373</v>
      </c>
      <c r="I539" s="194"/>
      <c r="J539" s="188" t="str">
        <f>'YARIŞMA BİLGİLERİ'!$F$21</f>
        <v>Yıldız Erkekler</v>
      </c>
      <c r="K539" s="191" t="str">
        <f t="shared" si="21"/>
        <v>İSTANBUL-Türkiye Yıldızlar Salon Şampiyonası</v>
      </c>
      <c r="L539" s="192" t="e">
        <f>#REF!</f>
        <v>#REF!</v>
      </c>
      <c r="M539" s="192" t="s">
        <v>350</v>
      </c>
    </row>
    <row r="540" spans="1:13" s="184" customFormat="1" ht="26.25" customHeight="1">
      <c r="A540" s="186">
        <v>538</v>
      </c>
      <c r="B540" s="196" t="s">
        <v>387</v>
      </c>
      <c r="C540" s="187" t="e">
        <f>#REF!</f>
        <v>#REF!</v>
      </c>
      <c r="D540" s="191" t="e">
        <f>#REF!</f>
        <v>#REF!</v>
      </c>
      <c r="E540" s="191" t="e">
        <f>#REF!</f>
        <v>#REF!</v>
      </c>
      <c r="F540" s="193" t="e">
        <f>#REF!</f>
        <v>#REF!</v>
      </c>
      <c r="G540" s="194" t="e">
        <f>#REF!</f>
        <v>#REF!</v>
      </c>
      <c r="H540" s="194" t="s">
        <v>373</v>
      </c>
      <c r="I540" s="194"/>
      <c r="J540" s="188" t="str">
        <f>'YARIŞMA BİLGİLERİ'!$F$21</f>
        <v>Yıldız Erkekler</v>
      </c>
      <c r="K540" s="191" t="str">
        <f t="shared" si="21"/>
        <v>İSTANBUL-Türkiye Yıldızlar Salon Şampiyonası</v>
      </c>
      <c r="L540" s="192" t="e">
        <f>#REF!</f>
        <v>#REF!</v>
      </c>
      <c r="M540" s="192" t="s">
        <v>350</v>
      </c>
    </row>
    <row r="541" spans="1:13" s="184" customFormat="1" ht="26.25" customHeight="1">
      <c r="A541" s="186">
        <v>539</v>
      </c>
      <c r="B541" s="196" t="s">
        <v>387</v>
      </c>
      <c r="C541" s="187" t="e">
        <f>#REF!</f>
        <v>#REF!</v>
      </c>
      <c r="D541" s="191" t="e">
        <f>#REF!</f>
        <v>#REF!</v>
      </c>
      <c r="E541" s="191" t="e">
        <f>#REF!</f>
        <v>#REF!</v>
      </c>
      <c r="F541" s="193" t="e">
        <f>#REF!</f>
        <v>#REF!</v>
      </c>
      <c r="G541" s="194" t="e">
        <f>#REF!</f>
        <v>#REF!</v>
      </c>
      <c r="H541" s="194" t="s">
        <v>373</v>
      </c>
      <c r="I541" s="194"/>
      <c r="J541" s="188" t="str">
        <f>'YARIŞMA BİLGİLERİ'!$F$21</f>
        <v>Yıldız Erkekler</v>
      </c>
      <c r="K541" s="191" t="str">
        <f t="shared" si="21"/>
        <v>İSTANBUL-Türkiye Yıldızlar Salon Şampiyonası</v>
      </c>
      <c r="L541" s="192" t="e">
        <f>#REF!</f>
        <v>#REF!</v>
      </c>
      <c r="M541" s="192" t="s">
        <v>350</v>
      </c>
    </row>
    <row r="542" spans="1:13" s="184" customFormat="1" ht="26.25" customHeight="1">
      <c r="A542" s="186">
        <v>540</v>
      </c>
      <c r="B542" s="196" t="s">
        <v>387</v>
      </c>
      <c r="C542" s="187" t="e">
        <f>#REF!</f>
        <v>#REF!</v>
      </c>
      <c r="D542" s="191" t="e">
        <f>#REF!</f>
        <v>#REF!</v>
      </c>
      <c r="E542" s="191" t="e">
        <f>#REF!</f>
        <v>#REF!</v>
      </c>
      <c r="F542" s="193" t="e">
        <f>#REF!</f>
        <v>#REF!</v>
      </c>
      <c r="G542" s="194" t="e">
        <f>#REF!</f>
        <v>#REF!</v>
      </c>
      <c r="H542" s="194" t="s">
        <v>373</v>
      </c>
      <c r="I542" s="194"/>
      <c r="J542" s="188" t="str">
        <f>'YARIŞMA BİLGİLERİ'!$F$21</f>
        <v>Yıldız Erkekler</v>
      </c>
      <c r="K542" s="191" t="str">
        <f t="shared" si="21"/>
        <v>İSTANBUL-Türkiye Yıldızlar Salon Şampiyonası</v>
      </c>
      <c r="L542" s="192" t="e">
        <f>#REF!</f>
        <v>#REF!</v>
      </c>
      <c r="M542" s="192" t="s">
        <v>350</v>
      </c>
    </row>
    <row r="543" spans="1:13" s="184" customFormat="1" ht="26.25" customHeight="1">
      <c r="A543" s="186">
        <v>541</v>
      </c>
      <c r="B543" s="196" t="s">
        <v>387</v>
      </c>
      <c r="C543" s="187" t="e">
        <f>#REF!</f>
        <v>#REF!</v>
      </c>
      <c r="D543" s="191" t="e">
        <f>#REF!</f>
        <v>#REF!</v>
      </c>
      <c r="E543" s="191" t="e">
        <f>#REF!</f>
        <v>#REF!</v>
      </c>
      <c r="F543" s="193" t="e">
        <f>#REF!</f>
        <v>#REF!</v>
      </c>
      <c r="G543" s="194" t="e">
        <f>#REF!</f>
        <v>#REF!</v>
      </c>
      <c r="H543" s="194" t="s">
        <v>373</v>
      </c>
      <c r="I543" s="194"/>
      <c r="J543" s="188" t="str">
        <f>'YARIŞMA BİLGİLERİ'!$F$21</f>
        <v>Yıldız Erkekler</v>
      </c>
      <c r="K543" s="191" t="str">
        <f t="shared" si="21"/>
        <v>İSTANBUL-Türkiye Yıldızlar Salon Şampiyonası</v>
      </c>
      <c r="L543" s="192" t="e">
        <f>#REF!</f>
        <v>#REF!</v>
      </c>
      <c r="M543" s="192" t="s">
        <v>350</v>
      </c>
    </row>
    <row r="544" spans="1:13" s="184" customFormat="1" ht="26.25" customHeight="1">
      <c r="A544" s="186">
        <v>542</v>
      </c>
      <c r="B544" s="196" t="s">
        <v>387</v>
      </c>
      <c r="C544" s="187" t="e">
        <f>#REF!</f>
        <v>#REF!</v>
      </c>
      <c r="D544" s="191" t="e">
        <f>#REF!</f>
        <v>#REF!</v>
      </c>
      <c r="E544" s="191" t="e">
        <f>#REF!</f>
        <v>#REF!</v>
      </c>
      <c r="F544" s="193" t="e">
        <f>#REF!</f>
        <v>#REF!</v>
      </c>
      <c r="G544" s="194" t="e">
        <f>#REF!</f>
        <v>#REF!</v>
      </c>
      <c r="H544" s="194" t="s">
        <v>373</v>
      </c>
      <c r="I544" s="194"/>
      <c r="J544" s="188" t="str">
        <f>'YARIŞMA BİLGİLERİ'!$F$21</f>
        <v>Yıldız Erkekler</v>
      </c>
      <c r="K544" s="191" t="str">
        <f t="shared" si="21"/>
        <v>İSTANBUL-Türkiye Yıldızlar Salon Şampiyonası</v>
      </c>
      <c r="L544" s="192" t="e">
        <f>#REF!</f>
        <v>#REF!</v>
      </c>
      <c r="M544" s="192" t="s">
        <v>350</v>
      </c>
    </row>
    <row r="545" spans="1:13" s="184" customFormat="1" ht="26.25" customHeight="1">
      <c r="A545" s="186">
        <v>543</v>
      </c>
      <c r="B545" s="196" t="s">
        <v>387</v>
      </c>
      <c r="C545" s="187" t="e">
        <f>#REF!</f>
        <v>#REF!</v>
      </c>
      <c r="D545" s="191" t="e">
        <f>#REF!</f>
        <v>#REF!</v>
      </c>
      <c r="E545" s="191" t="e">
        <f>#REF!</f>
        <v>#REF!</v>
      </c>
      <c r="F545" s="193" t="e">
        <f>#REF!</f>
        <v>#REF!</v>
      </c>
      <c r="G545" s="194" t="e">
        <f>#REF!</f>
        <v>#REF!</v>
      </c>
      <c r="H545" s="194" t="s">
        <v>373</v>
      </c>
      <c r="I545" s="194"/>
      <c r="J545" s="188" t="str">
        <f>'YARIŞMA BİLGİLERİ'!$F$21</f>
        <v>Yıldız Erkekler</v>
      </c>
      <c r="K545" s="191" t="str">
        <f t="shared" si="21"/>
        <v>İSTANBUL-Türkiye Yıldızlar Salon Şampiyonası</v>
      </c>
      <c r="L545" s="192" t="e">
        <f>#REF!</f>
        <v>#REF!</v>
      </c>
      <c r="M545" s="192" t="s">
        <v>350</v>
      </c>
    </row>
    <row r="546" spans="1:13" s="184" customFormat="1" ht="26.25" customHeight="1">
      <c r="A546" s="186">
        <v>544</v>
      </c>
      <c r="B546" s="196" t="s">
        <v>387</v>
      </c>
      <c r="C546" s="187" t="e">
        <f>#REF!</f>
        <v>#REF!</v>
      </c>
      <c r="D546" s="191" t="e">
        <f>#REF!</f>
        <v>#REF!</v>
      </c>
      <c r="E546" s="191" t="e">
        <f>#REF!</f>
        <v>#REF!</v>
      </c>
      <c r="F546" s="193" t="e">
        <f>#REF!</f>
        <v>#REF!</v>
      </c>
      <c r="G546" s="194" t="e">
        <f>#REF!</f>
        <v>#REF!</v>
      </c>
      <c r="H546" s="194" t="s">
        <v>373</v>
      </c>
      <c r="I546" s="194"/>
      <c r="J546" s="188" t="str">
        <f>'YARIŞMA BİLGİLERİ'!$F$21</f>
        <v>Yıldız Erkekler</v>
      </c>
      <c r="K546" s="191" t="str">
        <f t="shared" si="21"/>
        <v>İSTANBUL-Türkiye Yıldızlar Salon Şampiyonası</v>
      </c>
      <c r="L546" s="192" t="e">
        <f>#REF!</f>
        <v>#REF!</v>
      </c>
      <c r="M546" s="192" t="s">
        <v>350</v>
      </c>
    </row>
    <row r="547" spans="1:13" s="184" customFormat="1" ht="26.25" customHeight="1">
      <c r="A547" s="186">
        <v>545</v>
      </c>
      <c r="B547" s="196" t="s">
        <v>387</v>
      </c>
      <c r="C547" s="187" t="e">
        <f>#REF!</f>
        <v>#REF!</v>
      </c>
      <c r="D547" s="191" t="e">
        <f>#REF!</f>
        <v>#REF!</v>
      </c>
      <c r="E547" s="191" t="e">
        <f>#REF!</f>
        <v>#REF!</v>
      </c>
      <c r="F547" s="193" t="e">
        <f>#REF!</f>
        <v>#REF!</v>
      </c>
      <c r="G547" s="194" t="e">
        <f>#REF!</f>
        <v>#REF!</v>
      </c>
      <c r="H547" s="194" t="s">
        <v>373</v>
      </c>
      <c r="I547" s="194"/>
      <c r="J547" s="188" t="str">
        <f>'YARIŞMA BİLGİLERİ'!$F$21</f>
        <v>Yıldız Erkekler</v>
      </c>
      <c r="K547" s="191" t="str">
        <f t="shared" si="21"/>
        <v>İSTANBUL-Türkiye Yıldızlar Salon Şampiyonası</v>
      </c>
      <c r="L547" s="192" t="e">
        <f>#REF!</f>
        <v>#REF!</v>
      </c>
      <c r="M547" s="192" t="s">
        <v>350</v>
      </c>
    </row>
    <row r="548" spans="1:13" s="184" customFormat="1" ht="26.25" customHeight="1">
      <c r="A548" s="186">
        <v>546</v>
      </c>
      <c r="B548" s="196" t="s">
        <v>387</v>
      </c>
      <c r="C548" s="187" t="e">
        <f>#REF!</f>
        <v>#REF!</v>
      </c>
      <c r="D548" s="191" t="e">
        <f>#REF!</f>
        <v>#REF!</v>
      </c>
      <c r="E548" s="191" t="e">
        <f>#REF!</f>
        <v>#REF!</v>
      </c>
      <c r="F548" s="193" t="e">
        <f>#REF!</f>
        <v>#REF!</v>
      </c>
      <c r="G548" s="194" t="e">
        <f>#REF!</f>
        <v>#REF!</v>
      </c>
      <c r="H548" s="194" t="s">
        <v>373</v>
      </c>
      <c r="I548" s="194"/>
      <c r="J548" s="188" t="str">
        <f>'YARIŞMA BİLGİLERİ'!$F$21</f>
        <v>Yıldız Erkekler</v>
      </c>
      <c r="K548" s="191" t="str">
        <f t="shared" si="21"/>
        <v>İSTANBUL-Türkiye Yıldızlar Salon Şampiyonası</v>
      </c>
      <c r="L548" s="192" t="e">
        <f>#REF!</f>
        <v>#REF!</v>
      </c>
      <c r="M548" s="192" t="s">
        <v>350</v>
      </c>
    </row>
    <row r="549" spans="1:13" s="184" customFormat="1" ht="26.25" customHeight="1">
      <c r="A549" s="186">
        <v>547</v>
      </c>
      <c r="B549" s="196" t="s">
        <v>387</v>
      </c>
      <c r="C549" s="187" t="e">
        <f>#REF!</f>
        <v>#REF!</v>
      </c>
      <c r="D549" s="191" t="e">
        <f>#REF!</f>
        <v>#REF!</v>
      </c>
      <c r="E549" s="191" t="e">
        <f>#REF!</f>
        <v>#REF!</v>
      </c>
      <c r="F549" s="193" t="e">
        <f>#REF!</f>
        <v>#REF!</v>
      </c>
      <c r="G549" s="194" t="e">
        <f>#REF!</f>
        <v>#REF!</v>
      </c>
      <c r="H549" s="194" t="s">
        <v>373</v>
      </c>
      <c r="I549" s="194"/>
      <c r="J549" s="188" t="str">
        <f>'YARIŞMA BİLGİLERİ'!$F$21</f>
        <v>Yıldız Erkekler</v>
      </c>
      <c r="K549" s="191" t="str">
        <f t="shared" si="21"/>
        <v>İSTANBUL-Türkiye Yıldızlar Salon Şampiyonası</v>
      </c>
      <c r="L549" s="192" t="e">
        <f>#REF!</f>
        <v>#REF!</v>
      </c>
      <c r="M549" s="192" t="s">
        <v>350</v>
      </c>
    </row>
    <row r="550" spans="1:13" s="184" customFormat="1" ht="26.25" customHeight="1">
      <c r="A550" s="186">
        <v>548</v>
      </c>
      <c r="B550" s="196" t="s">
        <v>387</v>
      </c>
      <c r="C550" s="187" t="e">
        <f>#REF!</f>
        <v>#REF!</v>
      </c>
      <c r="D550" s="191" t="e">
        <f>#REF!</f>
        <v>#REF!</v>
      </c>
      <c r="E550" s="191" t="e">
        <f>#REF!</f>
        <v>#REF!</v>
      </c>
      <c r="F550" s="193" t="e">
        <f>#REF!</f>
        <v>#REF!</v>
      </c>
      <c r="G550" s="194" t="e">
        <f>#REF!</f>
        <v>#REF!</v>
      </c>
      <c r="H550" s="194" t="s">
        <v>373</v>
      </c>
      <c r="I550" s="194"/>
      <c r="J550" s="188" t="str">
        <f>'YARIŞMA BİLGİLERİ'!$F$21</f>
        <v>Yıldız Erkekler</v>
      </c>
      <c r="K550" s="191" t="str">
        <f t="shared" si="21"/>
        <v>İSTANBUL-Türkiye Yıldızlar Salon Şampiyonası</v>
      </c>
      <c r="L550" s="192" t="e">
        <f>#REF!</f>
        <v>#REF!</v>
      </c>
      <c r="M550" s="192" t="s">
        <v>350</v>
      </c>
    </row>
    <row r="551" spans="1:13" s="184" customFormat="1" ht="26.25" customHeight="1">
      <c r="A551" s="186">
        <v>549</v>
      </c>
      <c r="B551" s="196" t="s">
        <v>387</v>
      </c>
      <c r="C551" s="187" t="e">
        <f>#REF!</f>
        <v>#REF!</v>
      </c>
      <c r="D551" s="191" t="e">
        <f>#REF!</f>
        <v>#REF!</v>
      </c>
      <c r="E551" s="191" t="e">
        <f>#REF!</f>
        <v>#REF!</v>
      </c>
      <c r="F551" s="193" t="e">
        <f>#REF!</f>
        <v>#REF!</v>
      </c>
      <c r="G551" s="194" t="e">
        <f>#REF!</f>
        <v>#REF!</v>
      </c>
      <c r="H551" s="194" t="s">
        <v>373</v>
      </c>
      <c r="I551" s="194"/>
      <c r="J551" s="188" t="str">
        <f>'YARIŞMA BİLGİLERİ'!$F$21</f>
        <v>Yıldız Erkekler</v>
      </c>
      <c r="K551" s="191" t="str">
        <f t="shared" si="21"/>
        <v>İSTANBUL-Türkiye Yıldızlar Salon Şampiyonası</v>
      </c>
      <c r="L551" s="192" t="e">
        <f>#REF!</f>
        <v>#REF!</v>
      </c>
      <c r="M551" s="192" t="s">
        <v>350</v>
      </c>
    </row>
    <row r="552" spans="1:13" s="184" customFormat="1" ht="26.25" customHeight="1">
      <c r="A552" s="186">
        <v>550</v>
      </c>
      <c r="B552" s="196" t="s">
        <v>387</v>
      </c>
      <c r="C552" s="187" t="e">
        <f>#REF!</f>
        <v>#REF!</v>
      </c>
      <c r="D552" s="191" t="e">
        <f>#REF!</f>
        <v>#REF!</v>
      </c>
      <c r="E552" s="191" t="e">
        <f>#REF!</f>
        <v>#REF!</v>
      </c>
      <c r="F552" s="193" t="e">
        <f>#REF!</f>
        <v>#REF!</v>
      </c>
      <c r="G552" s="194" t="e">
        <f>#REF!</f>
        <v>#REF!</v>
      </c>
      <c r="H552" s="194" t="s">
        <v>373</v>
      </c>
      <c r="I552" s="194"/>
      <c r="J552" s="188" t="str">
        <f>'YARIŞMA BİLGİLERİ'!$F$21</f>
        <v>Yıldız Erkekler</v>
      </c>
      <c r="K552" s="191" t="str">
        <f t="shared" si="21"/>
        <v>İSTANBUL-Türkiye Yıldızlar Salon Şampiyonası</v>
      </c>
      <c r="L552" s="192" t="e">
        <f>#REF!</f>
        <v>#REF!</v>
      </c>
      <c r="M552" s="192" t="s">
        <v>350</v>
      </c>
    </row>
    <row r="553" spans="1:13" s="184" customFormat="1" ht="26.25" customHeight="1">
      <c r="A553" s="186">
        <v>551</v>
      </c>
      <c r="B553" s="196" t="s">
        <v>387</v>
      </c>
      <c r="C553" s="187" t="e">
        <f>#REF!</f>
        <v>#REF!</v>
      </c>
      <c r="D553" s="191" t="e">
        <f>#REF!</f>
        <v>#REF!</v>
      </c>
      <c r="E553" s="191" t="e">
        <f>#REF!</f>
        <v>#REF!</v>
      </c>
      <c r="F553" s="193" t="e">
        <f>#REF!</f>
        <v>#REF!</v>
      </c>
      <c r="G553" s="194" t="e">
        <f>#REF!</f>
        <v>#REF!</v>
      </c>
      <c r="H553" s="194" t="s">
        <v>373</v>
      </c>
      <c r="I553" s="194"/>
      <c r="J553" s="188" t="str">
        <f>'YARIŞMA BİLGİLERİ'!$F$21</f>
        <v>Yıldız Erkekler</v>
      </c>
      <c r="K553" s="191" t="str">
        <f t="shared" si="21"/>
        <v>İSTANBUL-Türkiye Yıldızlar Salon Şampiyonası</v>
      </c>
      <c r="L553" s="192" t="e">
        <f>#REF!</f>
        <v>#REF!</v>
      </c>
      <c r="M553" s="192" t="s">
        <v>350</v>
      </c>
    </row>
    <row r="554" spans="1:13" s="184" customFormat="1" ht="26.25" customHeight="1">
      <c r="A554" s="186">
        <v>552</v>
      </c>
      <c r="B554" s="196" t="s">
        <v>387</v>
      </c>
      <c r="C554" s="187" t="e">
        <f>#REF!</f>
        <v>#REF!</v>
      </c>
      <c r="D554" s="191" t="e">
        <f>#REF!</f>
        <v>#REF!</v>
      </c>
      <c r="E554" s="191" t="e">
        <f>#REF!</f>
        <v>#REF!</v>
      </c>
      <c r="F554" s="193" t="e">
        <f>#REF!</f>
        <v>#REF!</v>
      </c>
      <c r="G554" s="194" t="e">
        <f>#REF!</f>
        <v>#REF!</v>
      </c>
      <c r="H554" s="194" t="s">
        <v>373</v>
      </c>
      <c r="I554" s="194"/>
      <c r="J554" s="188" t="str">
        <f>'YARIŞMA BİLGİLERİ'!$F$21</f>
        <v>Yıldız Erkekler</v>
      </c>
      <c r="K554" s="191" t="str">
        <f t="shared" si="21"/>
        <v>İSTANBUL-Türkiye Yıldızlar Salon Şampiyonası</v>
      </c>
      <c r="L554" s="192" t="e">
        <f>#REF!</f>
        <v>#REF!</v>
      </c>
      <c r="M554" s="192" t="s">
        <v>350</v>
      </c>
    </row>
    <row r="555" spans="1:13" s="184" customFormat="1" ht="26.25" customHeight="1">
      <c r="A555" s="186">
        <v>553</v>
      </c>
      <c r="B555" s="196" t="s">
        <v>387</v>
      </c>
      <c r="C555" s="187" t="e">
        <f>#REF!</f>
        <v>#REF!</v>
      </c>
      <c r="D555" s="191" t="e">
        <f>#REF!</f>
        <v>#REF!</v>
      </c>
      <c r="E555" s="191" t="e">
        <f>#REF!</f>
        <v>#REF!</v>
      </c>
      <c r="F555" s="193" t="e">
        <f>#REF!</f>
        <v>#REF!</v>
      </c>
      <c r="G555" s="194" t="e">
        <f>#REF!</f>
        <v>#REF!</v>
      </c>
      <c r="H555" s="194" t="s">
        <v>373</v>
      </c>
      <c r="I555" s="194"/>
      <c r="J555" s="188" t="str">
        <f>'YARIŞMA BİLGİLERİ'!$F$21</f>
        <v>Yıldız Erkekler</v>
      </c>
      <c r="K555" s="191" t="str">
        <f t="shared" si="21"/>
        <v>İSTANBUL-Türkiye Yıldızlar Salon Şampiyonası</v>
      </c>
      <c r="L555" s="192" t="e">
        <f>#REF!</f>
        <v>#REF!</v>
      </c>
      <c r="M555" s="192" t="s">
        <v>350</v>
      </c>
    </row>
    <row r="556" spans="1:13" s="184" customFormat="1" ht="26.25" customHeight="1">
      <c r="A556" s="186">
        <v>554</v>
      </c>
      <c r="B556" s="196" t="s">
        <v>387</v>
      </c>
      <c r="C556" s="187" t="e">
        <f>#REF!</f>
        <v>#REF!</v>
      </c>
      <c r="D556" s="191" t="e">
        <f>#REF!</f>
        <v>#REF!</v>
      </c>
      <c r="E556" s="191" t="e">
        <f>#REF!</f>
        <v>#REF!</v>
      </c>
      <c r="F556" s="193" t="e">
        <f>#REF!</f>
        <v>#REF!</v>
      </c>
      <c r="G556" s="194" t="e">
        <f>#REF!</f>
        <v>#REF!</v>
      </c>
      <c r="H556" s="194" t="s">
        <v>373</v>
      </c>
      <c r="I556" s="194"/>
      <c r="J556" s="188" t="str">
        <f>'YARIŞMA BİLGİLERİ'!$F$21</f>
        <v>Yıldız Erkekler</v>
      </c>
      <c r="K556" s="191" t="str">
        <f t="shared" si="21"/>
        <v>İSTANBUL-Türkiye Yıldızlar Salon Şampiyonası</v>
      </c>
      <c r="L556" s="192" t="e">
        <f>#REF!</f>
        <v>#REF!</v>
      </c>
      <c r="M556" s="192" t="s">
        <v>350</v>
      </c>
    </row>
    <row r="557" spans="1:13" s="184" customFormat="1" ht="26.25" customHeight="1">
      <c r="A557" s="186">
        <v>555</v>
      </c>
      <c r="B557" s="196" t="s">
        <v>387</v>
      </c>
      <c r="C557" s="187" t="e">
        <f>#REF!</f>
        <v>#REF!</v>
      </c>
      <c r="D557" s="191" t="e">
        <f>#REF!</f>
        <v>#REF!</v>
      </c>
      <c r="E557" s="191" t="e">
        <f>#REF!</f>
        <v>#REF!</v>
      </c>
      <c r="F557" s="193" t="e">
        <f>#REF!</f>
        <v>#REF!</v>
      </c>
      <c r="G557" s="194" t="e">
        <f>#REF!</f>
        <v>#REF!</v>
      </c>
      <c r="H557" s="194" t="s">
        <v>373</v>
      </c>
      <c r="I557" s="194"/>
      <c r="J557" s="188" t="str">
        <f>'YARIŞMA BİLGİLERİ'!$F$21</f>
        <v>Yıldız Erkekler</v>
      </c>
      <c r="K557" s="191" t="str">
        <f t="shared" si="21"/>
        <v>İSTANBUL-Türkiye Yıldızlar Salon Şampiyonası</v>
      </c>
      <c r="L557" s="192" t="e">
        <f>#REF!</f>
        <v>#REF!</v>
      </c>
      <c r="M557" s="192" t="s">
        <v>350</v>
      </c>
    </row>
    <row r="558" spans="1:13" s="184" customFormat="1" ht="26.25" customHeight="1">
      <c r="A558" s="186">
        <v>556</v>
      </c>
      <c r="B558" s="196" t="s">
        <v>387</v>
      </c>
      <c r="C558" s="187" t="e">
        <f>#REF!</f>
        <v>#REF!</v>
      </c>
      <c r="D558" s="191" t="e">
        <f>#REF!</f>
        <v>#REF!</v>
      </c>
      <c r="E558" s="191" t="e">
        <f>#REF!</f>
        <v>#REF!</v>
      </c>
      <c r="F558" s="193" t="e">
        <f>#REF!</f>
        <v>#REF!</v>
      </c>
      <c r="G558" s="194" t="e">
        <f>#REF!</f>
        <v>#REF!</v>
      </c>
      <c r="H558" s="194" t="s">
        <v>373</v>
      </c>
      <c r="I558" s="194"/>
      <c r="J558" s="188" t="str">
        <f>'YARIŞMA BİLGİLERİ'!$F$21</f>
        <v>Yıldız Erkekler</v>
      </c>
      <c r="K558" s="191" t="str">
        <f t="shared" si="21"/>
        <v>İSTANBUL-Türkiye Yıldızlar Salon Şampiyonası</v>
      </c>
      <c r="L558" s="192" t="e">
        <f>#REF!</f>
        <v>#REF!</v>
      </c>
      <c r="M558" s="192" t="s">
        <v>350</v>
      </c>
    </row>
    <row r="559" spans="1:13" s="184" customFormat="1" ht="26.25" customHeight="1">
      <c r="A559" s="186">
        <v>557</v>
      </c>
      <c r="B559" s="196" t="s">
        <v>387</v>
      </c>
      <c r="C559" s="187" t="e">
        <f>#REF!</f>
        <v>#REF!</v>
      </c>
      <c r="D559" s="191" t="e">
        <f>#REF!</f>
        <v>#REF!</v>
      </c>
      <c r="E559" s="191" t="e">
        <f>#REF!</f>
        <v>#REF!</v>
      </c>
      <c r="F559" s="193" t="e">
        <f>#REF!</f>
        <v>#REF!</v>
      </c>
      <c r="G559" s="194" t="e">
        <f>#REF!</f>
        <v>#REF!</v>
      </c>
      <c r="H559" s="194" t="s">
        <v>373</v>
      </c>
      <c r="I559" s="194"/>
      <c r="J559" s="188" t="str">
        <f>'YARIŞMA BİLGİLERİ'!$F$21</f>
        <v>Yıldız Erkekler</v>
      </c>
      <c r="K559" s="191" t="str">
        <f t="shared" si="21"/>
        <v>İSTANBUL-Türkiye Yıldızlar Salon Şampiyonası</v>
      </c>
      <c r="L559" s="192" t="e">
        <f>#REF!</f>
        <v>#REF!</v>
      </c>
      <c r="M559" s="192" t="s">
        <v>350</v>
      </c>
    </row>
    <row r="560" spans="1:13" s="184" customFormat="1" ht="26.25" customHeight="1">
      <c r="A560" s="186">
        <v>558</v>
      </c>
      <c r="B560" s="196" t="s">
        <v>387</v>
      </c>
      <c r="C560" s="187" t="e">
        <f>#REF!</f>
        <v>#REF!</v>
      </c>
      <c r="D560" s="191" t="e">
        <f>#REF!</f>
        <v>#REF!</v>
      </c>
      <c r="E560" s="191" t="e">
        <f>#REF!</f>
        <v>#REF!</v>
      </c>
      <c r="F560" s="193" t="e">
        <f>#REF!</f>
        <v>#REF!</v>
      </c>
      <c r="G560" s="194" t="e">
        <f>#REF!</f>
        <v>#REF!</v>
      </c>
      <c r="H560" s="194" t="s">
        <v>373</v>
      </c>
      <c r="I560" s="194"/>
      <c r="J560" s="188" t="str">
        <f>'YARIŞMA BİLGİLERİ'!$F$21</f>
        <v>Yıldız Erkekler</v>
      </c>
      <c r="K560" s="191" t="str">
        <f t="shared" si="21"/>
        <v>İSTANBUL-Türkiye Yıldızlar Salon Şampiyonası</v>
      </c>
      <c r="L560" s="192" t="e">
        <f>#REF!</f>
        <v>#REF!</v>
      </c>
      <c r="M560" s="192" t="s">
        <v>350</v>
      </c>
    </row>
    <row r="561" spans="1:13" s="184" customFormat="1" ht="26.25" customHeight="1">
      <c r="A561" s="186">
        <v>559</v>
      </c>
      <c r="B561" s="196" t="s">
        <v>387</v>
      </c>
      <c r="C561" s="187" t="e">
        <f>#REF!</f>
        <v>#REF!</v>
      </c>
      <c r="D561" s="191" t="e">
        <f>#REF!</f>
        <v>#REF!</v>
      </c>
      <c r="E561" s="191" t="e">
        <f>#REF!</f>
        <v>#REF!</v>
      </c>
      <c r="F561" s="193" t="e">
        <f>#REF!</f>
        <v>#REF!</v>
      </c>
      <c r="G561" s="194" t="e">
        <f>#REF!</f>
        <v>#REF!</v>
      </c>
      <c r="H561" s="194" t="s">
        <v>373</v>
      </c>
      <c r="I561" s="194"/>
      <c r="J561" s="188" t="str">
        <f>'YARIŞMA BİLGİLERİ'!$F$21</f>
        <v>Yıldız Erkekler</v>
      </c>
      <c r="K561" s="191" t="str">
        <f t="shared" si="21"/>
        <v>İSTANBUL-Türkiye Yıldızlar Salon Şampiyonası</v>
      </c>
      <c r="L561" s="192" t="e">
        <f>#REF!</f>
        <v>#REF!</v>
      </c>
      <c r="M561" s="192" t="s">
        <v>350</v>
      </c>
    </row>
    <row r="562" spans="1:13" s="184" customFormat="1" ht="26.25" customHeight="1">
      <c r="A562" s="186">
        <v>560</v>
      </c>
      <c r="B562" s="196" t="s">
        <v>387</v>
      </c>
      <c r="C562" s="187" t="e">
        <f>#REF!</f>
        <v>#REF!</v>
      </c>
      <c r="D562" s="191" t="e">
        <f>#REF!</f>
        <v>#REF!</v>
      </c>
      <c r="E562" s="191" t="e">
        <f>#REF!</f>
        <v>#REF!</v>
      </c>
      <c r="F562" s="193" t="e">
        <f>#REF!</f>
        <v>#REF!</v>
      </c>
      <c r="G562" s="194" t="e">
        <f>#REF!</f>
        <v>#REF!</v>
      </c>
      <c r="H562" s="194" t="s">
        <v>373</v>
      </c>
      <c r="I562" s="194"/>
      <c r="J562" s="188" t="str">
        <f>'YARIŞMA BİLGİLERİ'!$F$21</f>
        <v>Yıldız Erkekler</v>
      </c>
      <c r="K562" s="191" t="str">
        <f t="shared" si="21"/>
        <v>İSTANBUL-Türkiye Yıldızlar Salon Şampiyonası</v>
      </c>
      <c r="L562" s="192" t="e">
        <f>#REF!</f>
        <v>#REF!</v>
      </c>
      <c r="M562" s="192" t="s">
        <v>350</v>
      </c>
    </row>
    <row r="563" spans="1:13" s="184" customFormat="1" ht="26.25" customHeight="1">
      <c r="A563" s="186">
        <v>561</v>
      </c>
      <c r="B563" s="196" t="s">
        <v>387</v>
      </c>
      <c r="C563" s="187" t="e">
        <f>#REF!</f>
        <v>#REF!</v>
      </c>
      <c r="D563" s="191" t="e">
        <f>#REF!</f>
        <v>#REF!</v>
      </c>
      <c r="E563" s="191" t="e">
        <f>#REF!</f>
        <v>#REF!</v>
      </c>
      <c r="F563" s="193" t="e">
        <f>#REF!</f>
        <v>#REF!</v>
      </c>
      <c r="G563" s="194" t="e">
        <f>#REF!</f>
        <v>#REF!</v>
      </c>
      <c r="H563" s="194" t="s">
        <v>373</v>
      </c>
      <c r="I563" s="194"/>
      <c r="J563" s="188" t="str">
        <f>'YARIŞMA BİLGİLERİ'!$F$21</f>
        <v>Yıldız Erkekler</v>
      </c>
      <c r="K563" s="191" t="str">
        <f t="shared" si="21"/>
        <v>İSTANBUL-Türkiye Yıldızlar Salon Şampiyonası</v>
      </c>
      <c r="L563" s="192" t="e">
        <f>#REF!</f>
        <v>#REF!</v>
      </c>
      <c r="M563" s="192" t="s">
        <v>350</v>
      </c>
    </row>
    <row r="564" spans="1:13" s="184" customFormat="1" ht="26.25" customHeight="1">
      <c r="A564" s="186">
        <v>562</v>
      </c>
      <c r="B564" s="196" t="s">
        <v>387</v>
      </c>
      <c r="C564" s="187" t="e">
        <f>#REF!</f>
        <v>#REF!</v>
      </c>
      <c r="D564" s="191" t="e">
        <f>#REF!</f>
        <v>#REF!</v>
      </c>
      <c r="E564" s="191" t="e">
        <f>#REF!</f>
        <v>#REF!</v>
      </c>
      <c r="F564" s="193" t="e">
        <f>#REF!</f>
        <v>#REF!</v>
      </c>
      <c r="G564" s="194" t="e">
        <f>#REF!</f>
        <v>#REF!</v>
      </c>
      <c r="H564" s="194" t="s">
        <v>373</v>
      </c>
      <c r="I564" s="194"/>
      <c r="J564" s="188" t="str">
        <f>'YARIŞMA BİLGİLERİ'!$F$21</f>
        <v>Yıldız Erkekler</v>
      </c>
      <c r="K564" s="191" t="str">
        <f t="shared" si="21"/>
        <v>İSTANBUL-Türkiye Yıldızlar Salon Şampiyonası</v>
      </c>
      <c r="L564" s="192" t="e">
        <f>#REF!</f>
        <v>#REF!</v>
      </c>
      <c r="M564" s="192" t="s">
        <v>350</v>
      </c>
    </row>
    <row r="565" spans="1:13" s="184" customFormat="1" ht="26.25" customHeight="1">
      <c r="A565" s="186">
        <v>563</v>
      </c>
      <c r="B565" s="196" t="s">
        <v>387</v>
      </c>
      <c r="C565" s="187" t="e">
        <f>#REF!</f>
        <v>#REF!</v>
      </c>
      <c r="D565" s="191" t="e">
        <f>#REF!</f>
        <v>#REF!</v>
      </c>
      <c r="E565" s="191" t="e">
        <f>#REF!</f>
        <v>#REF!</v>
      </c>
      <c r="F565" s="193" t="e">
        <f>#REF!</f>
        <v>#REF!</v>
      </c>
      <c r="G565" s="194" t="e">
        <f>#REF!</f>
        <v>#REF!</v>
      </c>
      <c r="H565" s="194" t="s">
        <v>373</v>
      </c>
      <c r="I565" s="194"/>
      <c r="J565" s="188" t="str">
        <f>'YARIŞMA BİLGİLERİ'!$F$21</f>
        <v>Yıldız Erkekler</v>
      </c>
      <c r="K565" s="191" t="str">
        <f t="shared" si="21"/>
        <v>İSTANBUL-Türkiye Yıldızlar Salon Şampiyonası</v>
      </c>
      <c r="L565" s="192" t="e">
        <f>#REF!</f>
        <v>#REF!</v>
      </c>
      <c r="M565" s="192" t="s">
        <v>350</v>
      </c>
    </row>
    <row r="566" spans="1:13" s="184" customFormat="1" ht="26.25" customHeight="1">
      <c r="A566" s="186">
        <v>564</v>
      </c>
      <c r="B566" s="196" t="s">
        <v>387</v>
      </c>
      <c r="C566" s="187" t="e">
        <f>#REF!</f>
        <v>#REF!</v>
      </c>
      <c r="D566" s="191" t="e">
        <f>#REF!</f>
        <v>#REF!</v>
      </c>
      <c r="E566" s="191" t="e">
        <f>#REF!</f>
        <v>#REF!</v>
      </c>
      <c r="F566" s="193" t="e">
        <f>#REF!</f>
        <v>#REF!</v>
      </c>
      <c r="G566" s="194" t="e">
        <f>#REF!</f>
        <v>#REF!</v>
      </c>
      <c r="H566" s="194" t="s">
        <v>373</v>
      </c>
      <c r="I566" s="194"/>
      <c r="J566" s="188" t="str">
        <f>'YARIŞMA BİLGİLERİ'!$F$21</f>
        <v>Yıldız Erkekler</v>
      </c>
      <c r="K566" s="191" t="str">
        <f t="shared" si="21"/>
        <v>İSTANBUL-Türkiye Yıldızlar Salon Şampiyonası</v>
      </c>
      <c r="L566" s="192" t="e">
        <f>#REF!</f>
        <v>#REF!</v>
      </c>
      <c r="M566" s="192" t="s">
        <v>350</v>
      </c>
    </row>
    <row r="567" spans="1:13" s="184" customFormat="1" ht="26.25" customHeight="1">
      <c r="A567" s="186">
        <v>565</v>
      </c>
      <c r="B567" s="196" t="s">
        <v>387</v>
      </c>
      <c r="C567" s="187" t="e">
        <f>#REF!</f>
        <v>#REF!</v>
      </c>
      <c r="D567" s="191" t="e">
        <f>#REF!</f>
        <v>#REF!</v>
      </c>
      <c r="E567" s="191" t="e">
        <f>#REF!</f>
        <v>#REF!</v>
      </c>
      <c r="F567" s="193" t="e">
        <f>#REF!</f>
        <v>#REF!</v>
      </c>
      <c r="G567" s="194" t="e">
        <f>#REF!</f>
        <v>#REF!</v>
      </c>
      <c r="H567" s="194" t="s">
        <v>373</v>
      </c>
      <c r="I567" s="194"/>
      <c r="J567" s="188" t="str">
        <f>'YARIŞMA BİLGİLERİ'!$F$21</f>
        <v>Yıldız Erkekler</v>
      </c>
      <c r="K567" s="191" t="str">
        <f t="shared" si="21"/>
        <v>İSTANBUL-Türkiye Yıldızlar Salon Şampiyonası</v>
      </c>
      <c r="L567" s="192" t="e">
        <f>#REF!</f>
        <v>#REF!</v>
      </c>
      <c r="M567" s="192" t="s">
        <v>350</v>
      </c>
    </row>
    <row r="568" spans="1:13" s="184" customFormat="1" ht="26.25" customHeight="1">
      <c r="A568" s="186">
        <v>566</v>
      </c>
      <c r="B568" s="196" t="s">
        <v>387</v>
      </c>
      <c r="C568" s="187" t="e">
        <f>#REF!</f>
        <v>#REF!</v>
      </c>
      <c r="D568" s="191" t="e">
        <f>#REF!</f>
        <v>#REF!</v>
      </c>
      <c r="E568" s="191" t="e">
        <f>#REF!</f>
        <v>#REF!</v>
      </c>
      <c r="F568" s="193" t="e">
        <f>#REF!</f>
        <v>#REF!</v>
      </c>
      <c r="G568" s="194" t="e">
        <f>#REF!</f>
        <v>#REF!</v>
      </c>
      <c r="H568" s="194" t="s">
        <v>373</v>
      </c>
      <c r="I568" s="194"/>
      <c r="J568" s="188" t="str">
        <f>'YARIŞMA BİLGİLERİ'!$F$21</f>
        <v>Yıldız Erkekler</v>
      </c>
      <c r="K568" s="191" t="str">
        <f t="shared" si="21"/>
        <v>İSTANBUL-Türkiye Yıldızlar Salon Şampiyonası</v>
      </c>
      <c r="L568" s="192" t="e">
        <f>#REF!</f>
        <v>#REF!</v>
      </c>
      <c r="M568" s="192" t="s">
        <v>350</v>
      </c>
    </row>
    <row r="569" spans="1:13" s="184" customFormat="1" ht="26.25" customHeight="1">
      <c r="A569" s="186">
        <v>567</v>
      </c>
      <c r="B569" s="196" t="s">
        <v>388</v>
      </c>
      <c r="C569" s="187" t="e">
        <f>#REF!</f>
        <v>#REF!</v>
      </c>
      <c r="D569" s="191" t="e">
        <f>#REF!</f>
        <v>#REF!</v>
      </c>
      <c r="E569" s="191" t="e">
        <f>#REF!</f>
        <v>#REF!</v>
      </c>
      <c r="F569" s="242" t="e">
        <f>#REF!</f>
        <v>#REF!</v>
      </c>
      <c r="G569" s="194" t="e">
        <f>#REF!</f>
        <v>#REF!</v>
      </c>
      <c r="H569" s="194" t="s">
        <v>389</v>
      </c>
      <c r="I569" s="194"/>
      <c r="J569" s="188" t="str">
        <f>'YARIŞMA BİLGİLERİ'!$F$21</f>
        <v>Yıldız Erkekler</v>
      </c>
      <c r="K569" s="191" t="str">
        <f t="shared" si="21"/>
        <v>İSTANBUL-Türkiye Yıldızlar Salon Şampiyonası</v>
      </c>
      <c r="L569" s="192" t="e">
        <f>#REF!</f>
        <v>#REF!</v>
      </c>
      <c r="M569" s="192" t="s">
        <v>350</v>
      </c>
    </row>
    <row r="570" spans="1:13" s="184" customFormat="1" ht="26.25" customHeight="1">
      <c r="A570" s="186">
        <v>568</v>
      </c>
      <c r="B570" s="196" t="s">
        <v>388</v>
      </c>
      <c r="C570" s="187" t="e">
        <f>#REF!</f>
        <v>#REF!</v>
      </c>
      <c r="D570" s="191" t="e">
        <f>#REF!</f>
        <v>#REF!</v>
      </c>
      <c r="E570" s="191" t="e">
        <f>#REF!</f>
        <v>#REF!</v>
      </c>
      <c r="F570" s="242" t="e">
        <f>#REF!</f>
        <v>#REF!</v>
      </c>
      <c r="G570" s="194" t="e">
        <f>#REF!</f>
        <v>#REF!</v>
      </c>
      <c r="H570" s="194" t="s">
        <v>389</v>
      </c>
      <c r="I570" s="194"/>
      <c r="J570" s="188" t="str">
        <f>'YARIŞMA BİLGİLERİ'!$F$21</f>
        <v>Yıldız Erkekler</v>
      </c>
      <c r="K570" s="191" t="str">
        <f aca="true" t="shared" si="22" ref="K570:K608">CONCATENATE(K$1,"-",A$1)</f>
        <v>İSTANBUL-Türkiye Yıldızlar Salon Şampiyonası</v>
      </c>
      <c r="L570" s="192" t="e">
        <f>#REF!</f>
        <v>#REF!</v>
      </c>
      <c r="M570" s="192" t="s">
        <v>350</v>
      </c>
    </row>
    <row r="571" spans="1:13" s="184" customFormat="1" ht="26.25" customHeight="1">
      <c r="A571" s="186">
        <v>569</v>
      </c>
      <c r="B571" s="196" t="s">
        <v>388</v>
      </c>
      <c r="C571" s="187" t="e">
        <f>#REF!</f>
        <v>#REF!</v>
      </c>
      <c r="D571" s="191" t="e">
        <f>#REF!</f>
        <v>#REF!</v>
      </c>
      <c r="E571" s="191" t="e">
        <f>#REF!</f>
        <v>#REF!</v>
      </c>
      <c r="F571" s="242" t="e">
        <f>#REF!</f>
        <v>#REF!</v>
      </c>
      <c r="G571" s="194" t="e">
        <f>#REF!</f>
        <v>#REF!</v>
      </c>
      <c r="H571" s="194" t="s">
        <v>389</v>
      </c>
      <c r="I571" s="194"/>
      <c r="J571" s="188" t="str">
        <f>'YARIŞMA BİLGİLERİ'!$F$21</f>
        <v>Yıldız Erkekler</v>
      </c>
      <c r="K571" s="191" t="str">
        <f t="shared" si="22"/>
        <v>İSTANBUL-Türkiye Yıldızlar Salon Şampiyonası</v>
      </c>
      <c r="L571" s="192" t="e">
        <f>#REF!</f>
        <v>#REF!</v>
      </c>
      <c r="M571" s="192" t="s">
        <v>350</v>
      </c>
    </row>
    <row r="572" spans="1:13" s="184" customFormat="1" ht="26.25" customHeight="1">
      <c r="A572" s="186">
        <v>570</v>
      </c>
      <c r="B572" s="196" t="s">
        <v>388</v>
      </c>
      <c r="C572" s="187" t="e">
        <f>#REF!</f>
        <v>#REF!</v>
      </c>
      <c r="D572" s="191" t="e">
        <f>#REF!</f>
        <v>#REF!</v>
      </c>
      <c r="E572" s="191" t="e">
        <f>#REF!</f>
        <v>#REF!</v>
      </c>
      <c r="F572" s="242" t="e">
        <f>#REF!</f>
        <v>#REF!</v>
      </c>
      <c r="G572" s="194" t="e">
        <f>#REF!</f>
        <v>#REF!</v>
      </c>
      <c r="H572" s="194" t="s">
        <v>389</v>
      </c>
      <c r="I572" s="194"/>
      <c r="J572" s="188" t="str">
        <f>'YARIŞMA BİLGİLERİ'!$F$21</f>
        <v>Yıldız Erkekler</v>
      </c>
      <c r="K572" s="191" t="str">
        <f t="shared" si="22"/>
        <v>İSTANBUL-Türkiye Yıldızlar Salon Şampiyonası</v>
      </c>
      <c r="L572" s="192" t="e">
        <f>#REF!</f>
        <v>#REF!</v>
      </c>
      <c r="M572" s="192" t="s">
        <v>350</v>
      </c>
    </row>
    <row r="573" spans="1:13" s="184" customFormat="1" ht="26.25" customHeight="1">
      <c r="A573" s="186">
        <v>571</v>
      </c>
      <c r="B573" s="196" t="s">
        <v>388</v>
      </c>
      <c r="C573" s="187" t="e">
        <f>#REF!</f>
        <v>#REF!</v>
      </c>
      <c r="D573" s="191" t="e">
        <f>#REF!</f>
        <v>#REF!</v>
      </c>
      <c r="E573" s="191" t="e">
        <f>#REF!</f>
        <v>#REF!</v>
      </c>
      <c r="F573" s="242" t="e">
        <f>#REF!</f>
        <v>#REF!</v>
      </c>
      <c r="G573" s="194" t="e">
        <f>#REF!</f>
        <v>#REF!</v>
      </c>
      <c r="H573" s="194" t="s">
        <v>389</v>
      </c>
      <c r="I573" s="194"/>
      <c r="J573" s="188" t="str">
        <f>'YARIŞMA BİLGİLERİ'!$F$21</f>
        <v>Yıldız Erkekler</v>
      </c>
      <c r="K573" s="191" t="str">
        <f t="shared" si="22"/>
        <v>İSTANBUL-Türkiye Yıldızlar Salon Şampiyonası</v>
      </c>
      <c r="L573" s="192" t="e">
        <f>#REF!</f>
        <v>#REF!</v>
      </c>
      <c r="M573" s="192" t="s">
        <v>350</v>
      </c>
    </row>
    <row r="574" spans="1:13" s="184" customFormat="1" ht="26.25" customHeight="1">
      <c r="A574" s="186">
        <v>572</v>
      </c>
      <c r="B574" s="196" t="s">
        <v>388</v>
      </c>
      <c r="C574" s="187" t="e">
        <f>#REF!</f>
        <v>#REF!</v>
      </c>
      <c r="D574" s="191" t="e">
        <f>#REF!</f>
        <v>#REF!</v>
      </c>
      <c r="E574" s="191" t="e">
        <f>#REF!</f>
        <v>#REF!</v>
      </c>
      <c r="F574" s="242" t="e">
        <f>#REF!</f>
        <v>#REF!</v>
      </c>
      <c r="G574" s="194" t="e">
        <f>#REF!</f>
        <v>#REF!</v>
      </c>
      <c r="H574" s="194" t="s">
        <v>389</v>
      </c>
      <c r="I574" s="194"/>
      <c r="J574" s="188" t="str">
        <f>'YARIŞMA BİLGİLERİ'!$F$21</f>
        <v>Yıldız Erkekler</v>
      </c>
      <c r="K574" s="191" t="str">
        <f t="shared" si="22"/>
        <v>İSTANBUL-Türkiye Yıldızlar Salon Şampiyonası</v>
      </c>
      <c r="L574" s="192" t="e">
        <f>#REF!</f>
        <v>#REF!</v>
      </c>
      <c r="M574" s="192" t="s">
        <v>350</v>
      </c>
    </row>
    <row r="575" spans="1:13" s="184" customFormat="1" ht="26.25" customHeight="1">
      <c r="A575" s="186">
        <v>573</v>
      </c>
      <c r="B575" s="196" t="s">
        <v>388</v>
      </c>
      <c r="C575" s="187" t="e">
        <f>#REF!</f>
        <v>#REF!</v>
      </c>
      <c r="D575" s="191" t="e">
        <f>#REF!</f>
        <v>#REF!</v>
      </c>
      <c r="E575" s="191" t="e">
        <f>#REF!</f>
        <v>#REF!</v>
      </c>
      <c r="F575" s="242" t="e">
        <f>#REF!</f>
        <v>#REF!</v>
      </c>
      <c r="G575" s="194" t="e">
        <f>#REF!</f>
        <v>#REF!</v>
      </c>
      <c r="H575" s="194" t="s">
        <v>389</v>
      </c>
      <c r="I575" s="194"/>
      <c r="J575" s="188" t="str">
        <f>'YARIŞMA BİLGİLERİ'!$F$21</f>
        <v>Yıldız Erkekler</v>
      </c>
      <c r="K575" s="191" t="str">
        <f t="shared" si="22"/>
        <v>İSTANBUL-Türkiye Yıldızlar Salon Şampiyonası</v>
      </c>
      <c r="L575" s="192" t="e">
        <f>#REF!</f>
        <v>#REF!</v>
      </c>
      <c r="M575" s="192" t="s">
        <v>350</v>
      </c>
    </row>
    <row r="576" spans="1:13" s="184" customFormat="1" ht="26.25" customHeight="1">
      <c r="A576" s="186">
        <v>574</v>
      </c>
      <c r="B576" s="196" t="s">
        <v>388</v>
      </c>
      <c r="C576" s="187" t="e">
        <f>#REF!</f>
        <v>#REF!</v>
      </c>
      <c r="D576" s="191" t="e">
        <f>#REF!</f>
        <v>#REF!</v>
      </c>
      <c r="E576" s="191" t="e">
        <f>#REF!</f>
        <v>#REF!</v>
      </c>
      <c r="F576" s="242" t="e">
        <f>#REF!</f>
        <v>#REF!</v>
      </c>
      <c r="G576" s="194" t="e">
        <f>#REF!</f>
        <v>#REF!</v>
      </c>
      <c r="H576" s="194" t="s">
        <v>389</v>
      </c>
      <c r="I576" s="194"/>
      <c r="J576" s="188" t="str">
        <f>'YARIŞMA BİLGİLERİ'!$F$21</f>
        <v>Yıldız Erkekler</v>
      </c>
      <c r="K576" s="191" t="str">
        <f t="shared" si="22"/>
        <v>İSTANBUL-Türkiye Yıldızlar Salon Şampiyonası</v>
      </c>
      <c r="L576" s="192" t="e">
        <f>#REF!</f>
        <v>#REF!</v>
      </c>
      <c r="M576" s="192" t="s">
        <v>350</v>
      </c>
    </row>
    <row r="577" spans="1:13" s="184" customFormat="1" ht="26.25" customHeight="1">
      <c r="A577" s="186">
        <v>575</v>
      </c>
      <c r="B577" s="196" t="s">
        <v>388</v>
      </c>
      <c r="C577" s="187" t="e">
        <f>#REF!</f>
        <v>#REF!</v>
      </c>
      <c r="D577" s="191" t="e">
        <f>#REF!</f>
        <v>#REF!</v>
      </c>
      <c r="E577" s="191" t="e">
        <f>#REF!</f>
        <v>#REF!</v>
      </c>
      <c r="F577" s="242" t="e">
        <f>#REF!</f>
        <v>#REF!</v>
      </c>
      <c r="G577" s="194" t="e">
        <f>#REF!</f>
        <v>#REF!</v>
      </c>
      <c r="H577" s="194" t="s">
        <v>389</v>
      </c>
      <c r="I577" s="194"/>
      <c r="J577" s="188" t="str">
        <f>'YARIŞMA BİLGİLERİ'!$F$21</f>
        <v>Yıldız Erkekler</v>
      </c>
      <c r="K577" s="191" t="str">
        <f t="shared" si="22"/>
        <v>İSTANBUL-Türkiye Yıldızlar Salon Şampiyonası</v>
      </c>
      <c r="L577" s="192" t="e">
        <f>#REF!</f>
        <v>#REF!</v>
      </c>
      <c r="M577" s="192" t="s">
        <v>350</v>
      </c>
    </row>
    <row r="578" spans="1:13" s="184" customFormat="1" ht="26.25" customHeight="1">
      <c r="A578" s="186">
        <v>576</v>
      </c>
      <c r="B578" s="196" t="s">
        <v>388</v>
      </c>
      <c r="C578" s="187" t="e">
        <f>#REF!</f>
        <v>#REF!</v>
      </c>
      <c r="D578" s="191" t="e">
        <f>#REF!</f>
        <v>#REF!</v>
      </c>
      <c r="E578" s="191" t="e">
        <f>#REF!</f>
        <v>#REF!</v>
      </c>
      <c r="F578" s="242" t="e">
        <f>#REF!</f>
        <v>#REF!</v>
      </c>
      <c r="G578" s="194" t="e">
        <f>#REF!</f>
        <v>#REF!</v>
      </c>
      <c r="H578" s="194" t="s">
        <v>389</v>
      </c>
      <c r="I578" s="194"/>
      <c r="J578" s="188" t="str">
        <f>'YARIŞMA BİLGİLERİ'!$F$21</f>
        <v>Yıldız Erkekler</v>
      </c>
      <c r="K578" s="191" t="str">
        <f t="shared" si="22"/>
        <v>İSTANBUL-Türkiye Yıldızlar Salon Şampiyonası</v>
      </c>
      <c r="L578" s="192" t="e">
        <f>#REF!</f>
        <v>#REF!</v>
      </c>
      <c r="M578" s="192" t="s">
        <v>350</v>
      </c>
    </row>
    <row r="579" spans="1:13" s="184" customFormat="1" ht="26.25" customHeight="1">
      <c r="A579" s="186">
        <v>577</v>
      </c>
      <c r="B579" s="196" t="s">
        <v>388</v>
      </c>
      <c r="C579" s="187" t="e">
        <f>#REF!</f>
        <v>#REF!</v>
      </c>
      <c r="D579" s="191" t="e">
        <f>#REF!</f>
        <v>#REF!</v>
      </c>
      <c r="E579" s="191" t="e">
        <f>#REF!</f>
        <v>#REF!</v>
      </c>
      <c r="F579" s="242" t="e">
        <f>#REF!</f>
        <v>#REF!</v>
      </c>
      <c r="G579" s="194" t="e">
        <f>#REF!</f>
        <v>#REF!</v>
      </c>
      <c r="H579" s="194" t="s">
        <v>389</v>
      </c>
      <c r="I579" s="194"/>
      <c r="J579" s="188" t="str">
        <f>'YARIŞMA BİLGİLERİ'!$F$21</f>
        <v>Yıldız Erkekler</v>
      </c>
      <c r="K579" s="191" t="str">
        <f t="shared" si="22"/>
        <v>İSTANBUL-Türkiye Yıldızlar Salon Şampiyonası</v>
      </c>
      <c r="L579" s="192" t="e">
        <f>#REF!</f>
        <v>#REF!</v>
      </c>
      <c r="M579" s="192" t="s">
        <v>350</v>
      </c>
    </row>
    <row r="580" spans="1:13" s="184" customFormat="1" ht="26.25" customHeight="1">
      <c r="A580" s="186">
        <v>578</v>
      </c>
      <c r="B580" s="196" t="s">
        <v>388</v>
      </c>
      <c r="C580" s="187" t="e">
        <f>#REF!</f>
        <v>#REF!</v>
      </c>
      <c r="D580" s="191" t="e">
        <f>#REF!</f>
        <v>#REF!</v>
      </c>
      <c r="E580" s="191" t="e">
        <f>#REF!</f>
        <v>#REF!</v>
      </c>
      <c r="F580" s="242" t="e">
        <f>#REF!</f>
        <v>#REF!</v>
      </c>
      <c r="G580" s="194" t="e">
        <f>#REF!</f>
        <v>#REF!</v>
      </c>
      <c r="H580" s="194" t="s">
        <v>389</v>
      </c>
      <c r="I580" s="194"/>
      <c r="J580" s="188" t="str">
        <f>'YARIŞMA BİLGİLERİ'!$F$21</f>
        <v>Yıldız Erkekler</v>
      </c>
      <c r="K580" s="191" t="str">
        <f t="shared" si="22"/>
        <v>İSTANBUL-Türkiye Yıldızlar Salon Şampiyonası</v>
      </c>
      <c r="L580" s="192" t="e">
        <f>#REF!</f>
        <v>#REF!</v>
      </c>
      <c r="M580" s="192" t="s">
        <v>350</v>
      </c>
    </row>
    <row r="581" spans="1:13" s="184" customFormat="1" ht="26.25" customHeight="1">
      <c r="A581" s="186">
        <v>579</v>
      </c>
      <c r="B581" s="196" t="s">
        <v>388</v>
      </c>
      <c r="C581" s="187" t="e">
        <f>#REF!</f>
        <v>#REF!</v>
      </c>
      <c r="D581" s="191" t="e">
        <f>#REF!</f>
        <v>#REF!</v>
      </c>
      <c r="E581" s="191" t="e">
        <f>#REF!</f>
        <v>#REF!</v>
      </c>
      <c r="F581" s="242" t="e">
        <f>#REF!</f>
        <v>#REF!</v>
      </c>
      <c r="G581" s="194" t="e">
        <f>#REF!</f>
        <v>#REF!</v>
      </c>
      <c r="H581" s="194" t="s">
        <v>389</v>
      </c>
      <c r="I581" s="194"/>
      <c r="J581" s="188" t="str">
        <f>'YARIŞMA BİLGİLERİ'!$F$21</f>
        <v>Yıldız Erkekler</v>
      </c>
      <c r="K581" s="191" t="str">
        <f t="shared" si="22"/>
        <v>İSTANBUL-Türkiye Yıldızlar Salon Şampiyonası</v>
      </c>
      <c r="L581" s="192" t="e">
        <f>#REF!</f>
        <v>#REF!</v>
      </c>
      <c r="M581" s="192" t="s">
        <v>350</v>
      </c>
    </row>
    <row r="582" spans="1:13" s="184" customFormat="1" ht="26.25" customHeight="1">
      <c r="A582" s="186">
        <v>580</v>
      </c>
      <c r="B582" s="196" t="s">
        <v>388</v>
      </c>
      <c r="C582" s="187" t="e">
        <f>#REF!</f>
        <v>#REF!</v>
      </c>
      <c r="D582" s="191" t="e">
        <f>#REF!</f>
        <v>#REF!</v>
      </c>
      <c r="E582" s="191" t="e">
        <f>#REF!</f>
        <v>#REF!</v>
      </c>
      <c r="F582" s="242" t="e">
        <f>#REF!</f>
        <v>#REF!</v>
      </c>
      <c r="G582" s="194" t="e">
        <f>#REF!</f>
        <v>#REF!</v>
      </c>
      <c r="H582" s="194" t="s">
        <v>389</v>
      </c>
      <c r="I582" s="194"/>
      <c r="J582" s="188" t="str">
        <f>'YARIŞMA BİLGİLERİ'!$F$21</f>
        <v>Yıldız Erkekler</v>
      </c>
      <c r="K582" s="191" t="str">
        <f t="shared" si="22"/>
        <v>İSTANBUL-Türkiye Yıldızlar Salon Şampiyonası</v>
      </c>
      <c r="L582" s="192" t="e">
        <f>#REF!</f>
        <v>#REF!</v>
      </c>
      <c r="M582" s="192" t="s">
        <v>350</v>
      </c>
    </row>
    <row r="583" spans="1:13" s="184" customFormat="1" ht="26.25" customHeight="1">
      <c r="A583" s="186">
        <v>581</v>
      </c>
      <c r="B583" s="196" t="s">
        <v>388</v>
      </c>
      <c r="C583" s="187" t="e">
        <f>#REF!</f>
        <v>#REF!</v>
      </c>
      <c r="D583" s="191" t="e">
        <f>#REF!</f>
        <v>#REF!</v>
      </c>
      <c r="E583" s="191" t="e">
        <f>#REF!</f>
        <v>#REF!</v>
      </c>
      <c r="F583" s="242" t="e">
        <f>#REF!</f>
        <v>#REF!</v>
      </c>
      <c r="G583" s="194" t="e">
        <f>#REF!</f>
        <v>#REF!</v>
      </c>
      <c r="H583" s="194" t="s">
        <v>389</v>
      </c>
      <c r="I583" s="194"/>
      <c r="J583" s="188" t="str">
        <f>'YARIŞMA BİLGİLERİ'!$F$21</f>
        <v>Yıldız Erkekler</v>
      </c>
      <c r="K583" s="191" t="str">
        <f t="shared" si="22"/>
        <v>İSTANBUL-Türkiye Yıldızlar Salon Şampiyonası</v>
      </c>
      <c r="L583" s="192" t="e">
        <f>#REF!</f>
        <v>#REF!</v>
      </c>
      <c r="M583" s="192" t="s">
        <v>350</v>
      </c>
    </row>
    <row r="584" spans="1:13" s="184" customFormat="1" ht="26.25" customHeight="1">
      <c r="A584" s="186">
        <v>582</v>
      </c>
      <c r="B584" s="196" t="s">
        <v>388</v>
      </c>
      <c r="C584" s="187" t="e">
        <f>#REF!</f>
        <v>#REF!</v>
      </c>
      <c r="D584" s="191" t="e">
        <f>#REF!</f>
        <v>#REF!</v>
      </c>
      <c r="E584" s="191" t="e">
        <f>#REF!</f>
        <v>#REF!</v>
      </c>
      <c r="F584" s="242" t="e">
        <f>#REF!</f>
        <v>#REF!</v>
      </c>
      <c r="G584" s="194" t="e">
        <f>#REF!</f>
        <v>#REF!</v>
      </c>
      <c r="H584" s="194" t="s">
        <v>389</v>
      </c>
      <c r="I584" s="194"/>
      <c r="J584" s="188" t="str">
        <f>'YARIŞMA BİLGİLERİ'!$F$21</f>
        <v>Yıldız Erkekler</v>
      </c>
      <c r="K584" s="191" t="str">
        <f t="shared" si="22"/>
        <v>İSTANBUL-Türkiye Yıldızlar Salon Şampiyonası</v>
      </c>
      <c r="L584" s="192" t="e">
        <f>#REF!</f>
        <v>#REF!</v>
      </c>
      <c r="M584" s="192" t="s">
        <v>350</v>
      </c>
    </row>
    <row r="585" spans="1:13" s="184" customFormat="1" ht="26.25" customHeight="1">
      <c r="A585" s="186">
        <v>583</v>
      </c>
      <c r="B585" s="196" t="s">
        <v>388</v>
      </c>
      <c r="C585" s="187" t="e">
        <f>#REF!</f>
        <v>#REF!</v>
      </c>
      <c r="D585" s="191" t="e">
        <f>#REF!</f>
        <v>#REF!</v>
      </c>
      <c r="E585" s="191" t="e">
        <f>#REF!</f>
        <v>#REF!</v>
      </c>
      <c r="F585" s="242" t="e">
        <f>#REF!</f>
        <v>#REF!</v>
      </c>
      <c r="G585" s="194" t="e">
        <f>#REF!</f>
        <v>#REF!</v>
      </c>
      <c r="H585" s="194" t="s">
        <v>389</v>
      </c>
      <c r="I585" s="194"/>
      <c r="J585" s="188" t="str">
        <f>'YARIŞMA BİLGİLERİ'!$F$21</f>
        <v>Yıldız Erkekler</v>
      </c>
      <c r="K585" s="191" t="str">
        <f t="shared" si="22"/>
        <v>İSTANBUL-Türkiye Yıldızlar Salon Şampiyonası</v>
      </c>
      <c r="L585" s="192" t="e">
        <f>#REF!</f>
        <v>#REF!</v>
      </c>
      <c r="M585" s="192" t="s">
        <v>350</v>
      </c>
    </row>
    <row r="586" spans="1:13" s="184" customFormat="1" ht="26.25" customHeight="1">
      <c r="A586" s="186">
        <v>584</v>
      </c>
      <c r="B586" s="196" t="s">
        <v>388</v>
      </c>
      <c r="C586" s="187" t="e">
        <f>#REF!</f>
        <v>#REF!</v>
      </c>
      <c r="D586" s="191" t="e">
        <f>#REF!</f>
        <v>#REF!</v>
      </c>
      <c r="E586" s="191" t="e">
        <f>#REF!</f>
        <v>#REF!</v>
      </c>
      <c r="F586" s="242" t="e">
        <f>#REF!</f>
        <v>#REF!</v>
      </c>
      <c r="G586" s="194" t="e">
        <f>#REF!</f>
        <v>#REF!</v>
      </c>
      <c r="H586" s="194" t="s">
        <v>389</v>
      </c>
      <c r="I586" s="194"/>
      <c r="J586" s="188" t="str">
        <f>'YARIŞMA BİLGİLERİ'!$F$21</f>
        <v>Yıldız Erkekler</v>
      </c>
      <c r="K586" s="191" t="str">
        <f t="shared" si="22"/>
        <v>İSTANBUL-Türkiye Yıldızlar Salon Şampiyonası</v>
      </c>
      <c r="L586" s="192" t="e">
        <f>#REF!</f>
        <v>#REF!</v>
      </c>
      <c r="M586" s="192" t="s">
        <v>350</v>
      </c>
    </row>
    <row r="587" spans="1:13" s="184" customFormat="1" ht="26.25" customHeight="1">
      <c r="A587" s="186">
        <v>585</v>
      </c>
      <c r="B587" s="196" t="s">
        <v>388</v>
      </c>
      <c r="C587" s="187" t="e">
        <f>#REF!</f>
        <v>#REF!</v>
      </c>
      <c r="D587" s="191" t="e">
        <f>#REF!</f>
        <v>#REF!</v>
      </c>
      <c r="E587" s="191" t="e">
        <f>#REF!</f>
        <v>#REF!</v>
      </c>
      <c r="F587" s="242" t="e">
        <f>#REF!</f>
        <v>#REF!</v>
      </c>
      <c r="G587" s="194" t="e">
        <f>#REF!</f>
        <v>#REF!</v>
      </c>
      <c r="H587" s="194" t="s">
        <v>389</v>
      </c>
      <c r="I587" s="194"/>
      <c r="J587" s="188" t="str">
        <f>'YARIŞMA BİLGİLERİ'!$F$21</f>
        <v>Yıldız Erkekler</v>
      </c>
      <c r="K587" s="191" t="str">
        <f t="shared" si="22"/>
        <v>İSTANBUL-Türkiye Yıldızlar Salon Şampiyonası</v>
      </c>
      <c r="L587" s="192" t="e">
        <f>#REF!</f>
        <v>#REF!</v>
      </c>
      <c r="M587" s="192" t="s">
        <v>350</v>
      </c>
    </row>
    <row r="588" spans="1:13" s="184" customFormat="1" ht="26.25" customHeight="1">
      <c r="A588" s="186">
        <v>586</v>
      </c>
      <c r="B588" s="196" t="s">
        <v>388</v>
      </c>
      <c r="C588" s="187" t="e">
        <f>#REF!</f>
        <v>#REF!</v>
      </c>
      <c r="D588" s="191" t="e">
        <f>#REF!</f>
        <v>#REF!</v>
      </c>
      <c r="E588" s="191" t="e">
        <f>#REF!</f>
        <v>#REF!</v>
      </c>
      <c r="F588" s="242" t="e">
        <f>#REF!</f>
        <v>#REF!</v>
      </c>
      <c r="G588" s="194" t="e">
        <f>#REF!</f>
        <v>#REF!</v>
      </c>
      <c r="H588" s="194" t="s">
        <v>389</v>
      </c>
      <c r="I588" s="194"/>
      <c r="J588" s="188" t="str">
        <f>'YARIŞMA BİLGİLERİ'!$F$21</f>
        <v>Yıldız Erkekler</v>
      </c>
      <c r="K588" s="191" t="str">
        <f t="shared" si="22"/>
        <v>İSTANBUL-Türkiye Yıldızlar Salon Şampiyonası</v>
      </c>
      <c r="L588" s="192" t="e">
        <f>#REF!</f>
        <v>#REF!</v>
      </c>
      <c r="M588" s="192" t="s">
        <v>350</v>
      </c>
    </row>
    <row r="589" spans="1:13" s="184" customFormat="1" ht="26.25" customHeight="1">
      <c r="A589" s="186">
        <v>587</v>
      </c>
      <c r="B589" s="196" t="s">
        <v>388</v>
      </c>
      <c r="C589" s="187" t="e">
        <f>#REF!</f>
        <v>#REF!</v>
      </c>
      <c r="D589" s="191" t="e">
        <f>#REF!</f>
        <v>#REF!</v>
      </c>
      <c r="E589" s="191" t="e">
        <f>#REF!</f>
        <v>#REF!</v>
      </c>
      <c r="F589" s="242" t="e">
        <f>#REF!</f>
        <v>#REF!</v>
      </c>
      <c r="G589" s="194" t="e">
        <f>#REF!</f>
        <v>#REF!</v>
      </c>
      <c r="H589" s="194" t="s">
        <v>389</v>
      </c>
      <c r="I589" s="194"/>
      <c r="J589" s="188" t="str">
        <f>'YARIŞMA BİLGİLERİ'!$F$21</f>
        <v>Yıldız Erkekler</v>
      </c>
      <c r="K589" s="191" t="str">
        <f t="shared" si="22"/>
        <v>İSTANBUL-Türkiye Yıldızlar Salon Şampiyonası</v>
      </c>
      <c r="L589" s="192" t="e">
        <f>#REF!</f>
        <v>#REF!</v>
      </c>
      <c r="M589" s="192" t="s">
        <v>350</v>
      </c>
    </row>
    <row r="590" spans="1:13" s="184" customFormat="1" ht="26.25" customHeight="1">
      <c r="A590" s="186">
        <v>588</v>
      </c>
      <c r="B590" s="196" t="s">
        <v>388</v>
      </c>
      <c r="C590" s="187" t="e">
        <f>#REF!</f>
        <v>#REF!</v>
      </c>
      <c r="D590" s="191" t="e">
        <f>#REF!</f>
        <v>#REF!</v>
      </c>
      <c r="E590" s="191" t="e">
        <f>#REF!</f>
        <v>#REF!</v>
      </c>
      <c r="F590" s="242" t="e">
        <f>#REF!</f>
        <v>#REF!</v>
      </c>
      <c r="G590" s="194" t="e">
        <f>#REF!</f>
        <v>#REF!</v>
      </c>
      <c r="H590" s="194" t="s">
        <v>389</v>
      </c>
      <c r="I590" s="194"/>
      <c r="J590" s="188" t="str">
        <f>'YARIŞMA BİLGİLERİ'!$F$21</f>
        <v>Yıldız Erkekler</v>
      </c>
      <c r="K590" s="191" t="str">
        <f t="shared" si="22"/>
        <v>İSTANBUL-Türkiye Yıldızlar Salon Şampiyonası</v>
      </c>
      <c r="L590" s="192" t="e">
        <f>#REF!</f>
        <v>#REF!</v>
      </c>
      <c r="M590" s="192" t="s">
        <v>350</v>
      </c>
    </row>
    <row r="591" spans="1:13" s="184" customFormat="1" ht="26.25" customHeight="1">
      <c r="A591" s="186">
        <v>589</v>
      </c>
      <c r="B591" s="196" t="s">
        <v>388</v>
      </c>
      <c r="C591" s="187" t="e">
        <f>#REF!</f>
        <v>#REF!</v>
      </c>
      <c r="D591" s="191" t="e">
        <f>#REF!</f>
        <v>#REF!</v>
      </c>
      <c r="E591" s="191" t="e">
        <f>#REF!</f>
        <v>#REF!</v>
      </c>
      <c r="F591" s="242" t="e">
        <f>#REF!</f>
        <v>#REF!</v>
      </c>
      <c r="G591" s="194" t="e">
        <f>#REF!</f>
        <v>#REF!</v>
      </c>
      <c r="H591" s="194" t="s">
        <v>389</v>
      </c>
      <c r="I591" s="194"/>
      <c r="J591" s="188" t="str">
        <f>'YARIŞMA BİLGİLERİ'!$F$21</f>
        <v>Yıldız Erkekler</v>
      </c>
      <c r="K591" s="191" t="str">
        <f t="shared" si="22"/>
        <v>İSTANBUL-Türkiye Yıldızlar Salon Şampiyonası</v>
      </c>
      <c r="L591" s="192" t="e">
        <f>#REF!</f>
        <v>#REF!</v>
      </c>
      <c r="M591" s="192" t="s">
        <v>350</v>
      </c>
    </row>
    <row r="592" spans="1:13" s="184" customFormat="1" ht="26.25" customHeight="1">
      <c r="A592" s="186">
        <v>590</v>
      </c>
      <c r="B592" s="196" t="s">
        <v>388</v>
      </c>
      <c r="C592" s="187" t="e">
        <f>#REF!</f>
        <v>#REF!</v>
      </c>
      <c r="D592" s="191" t="e">
        <f>#REF!</f>
        <v>#REF!</v>
      </c>
      <c r="E592" s="191" t="e">
        <f>#REF!</f>
        <v>#REF!</v>
      </c>
      <c r="F592" s="242" t="e">
        <f>#REF!</f>
        <v>#REF!</v>
      </c>
      <c r="G592" s="194" t="e">
        <f>#REF!</f>
        <v>#REF!</v>
      </c>
      <c r="H592" s="194" t="s">
        <v>389</v>
      </c>
      <c r="I592" s="194"/>
      <c r="J592" s="188" t="str">
        <f>'YARIŞMA BİLGİLERİ'!$F$21</f>
        <v>Yıldız Erkekler</v>
      </c>
      <c r="K592" s="191" t="str">
        <f t="shared" si="22"/>
        <v>İSTANBUL-Türkiye Yıldızlar Salon Şampiyonası</v>
      </c>
      <c r="L592" s="192" t="e">
        <f>#REF!</f>
        <v>#REF!</v>
      </c>
      <c r="M592" s="192" t="s">
        <v>350</v>
      </c>
    </row>
    <row r="593" spans="1:13" s="184" customFormat="1" ht="26.25" customHeight="1">
      <c r="A593" s="186">
        <v>591</v>
      </c>
      <c r="B593" s="196" t="s">
        <v>388</v>
      </c>
      <c r="C593" s="187" t="e">
        <f>#REF!</f>
        <v>#REF!</v>
      </c>
      <c r="D593" s="191" t="e">
        <f>#REF!</f>
        <v>#REF!</v>
      </c>
      <c r="E593" s="191" t="e">
        <f>#REF!</f>
        <v>#REF!</v>
      </c>
      <c r="F593" s="242" t="e">
        <f>#REF!</f>
        <v>#REF!</v>
      </c>
      <c r="G593" s="194" t="e">
        <f>#REF!</f>
        <v>#REF!</v>
      </c>
      <c r="H593" s="194" t="s">
        <v>389</v>
      </c>
      <c r="I593" s="194"/>
      <c r="J593" s="188" t="str">
        <f>'YARIŞMA BİLGİLERİ'!$F$21</f>
        <v>Yıldız Erkekler</v>
      </c>
      <c r="K593" s="191" t="str">
        <f t="shared" si="22"/>
        <v>İSTANBUL-Türkiye Yıldızlar Salon Şampiyonası</v>
      </c>
      <c r="L593" s="192" t="e">
        <f>#REF!</f>
        <v>#REF!</v>
      </c>
      <c r="M593" s="192" t="s">
        <v>350</v>
      </c>
    </row>
    <row r="594" spans="1:13" s="184" customFormat="1" ht="26.25" customHeight="1">
      <c r="A594" s="186">
        <v>592</v>
      </c>
      <c r="B594" s="196" t="s">
        <v>388</v>
      </c>
      <c r="C594" s="187" t="e">
        <f>#REF!</f>
        <v>#REF!</v>
      </c>
      <c r="D594" s="191" t="e">
        <f>#REF!</f>
        <v>#REF!</v>
      </c>
      <c r="E594" s="191" t="e">
        <f>#REF!</f>
        <v>#REF!</v>
      </c>
      <c r="F594" s="242" t="e">
        <f>#REF!</f>
        <v>#REF!</v>
      </c>
      <c r="G594" s="194" t="e">
        <f>#REF!</f>
        <v>#REF!</v>
      </c>
      <c r="H594" s="194" t="s">
        <v>389</v>
      </c>
      <c r="I594" s="194"/>
      <c r="J594" s="188" t="str">
        <f>'YARIŞMA BİLGİLERİ'!$F$21</f>
        <v>Yıldız Erkekler</v>
      </c>
      <c r="K594" s="191" t="str">
        <f t="shared" si="22"/>
        <v>İSTANBUL-Türkiye Yıldızlar Salon Şampiyonası</v>
      </c>
      <c r="L594" s="192" t="e">
        <f>#REF!</f>
        <v>#REF!</v>
      </c>
      <c r="M594" s="192" t="s">
        <v>350</v>
      </c>
    </row>
    <row r="595" spans="1:13" s="184" customFormat="1" ht="26.25" customHeight="1">
      <c r="A595" s="186">
        <v>593</v>
      </c>
      <c r="B595" s="196" t="s">
        <v>388</v>
      </c>
      <c r="C595" s="187" t="e">
        <f>#REF!</f>
        <v>#REF!</v>
      </c>
      <c r="D595" s="191" t="e">
        <f>#REF!</f>
        <v>#REF!</v>
      </c>
      <c r="E595" s="191" t="e">
        <f>#REF!</f>
        <v>#REF!</v>
      </c>
      <c r="F595" s="242" t="e">
        <f>#REF!</f>
        <v>#REF!</v>
      </c>
      <c r="G595" s="194" t="e">
        <f>#REF!</f>
        <v>#REF!</v>
      </c>
      <c r="H595" s="194" t="s">
        <v>389</v>
      </c>
      <c r="I595" s="194"/>
      <c r="J595" s="188" t="str">
        <f>'YARIŞMA BİLGİLERİ'!$F$21</f>
        <v>Yıldız Erkekler</v>
      </c>
      <c r="K595" s="191" t="str">
        <f t="shared" si="22"/>
        <v>İSTANBUL-Türkiye Yıldızlar Salon Şampiyonası</v>
      </c>
      <c r="L595" s="192" t="e">
        <f>#REF!</f>
        <v>#REF!</v>
      </c>
      <c r="M595" s="192" t="s">
        <v>350</v>
      </c>
    </row>
    <row r="596" spans="1:13" s="184" customFormat="1" ht="26.25" customHeight="1">
      <c r="A596" s="186">
        <v>594</v>
      </c>
      <c r="B596" s="196" t="s">
        <v>388</v>
      </c>
      <c r="C596" s="187" t="e">
        <f>#REF!</f>
        <v>#REF!</v>
      </c>
      <c r="D596" s="191" t="e">
        <f>#REF!</f>
        <v>#REF!</v>
      </c>
      <c r="E596" s="191" t="e">
        <f>#REF!</f>
        <v>#REF!</v>
      </c>
      <c r="F596" s="242" t="e">
        <f>#REF!</f>
        <v>#REF!</v>
      </c>
      <c r="G596" s="194" t="e">
        <f>#REF!</f>
        <v>#REF!</v>
      </c>
      <c r="H596" s="194" t="s">
        <v>389</v>
      </c>
      <c r="I596" s="194"/>
      <c r="J596" s="188" t="str">
        <f>'YARIŞMA BİLGİLERİ'!$F$21</f>
        <v>Yıldız Erkekler</v>
      </c>
      <c r="K596" s="191" t="str">
        <f t="shared" si="22"/>
        <v>İSTANBUL-Türkiye Yıldızlar Salon Şampiyonası</v>
      </c>
      <c r="L596" s="192" t="e">
        <f>#REF!</f>
        <v>#REF!</v>
      </c>
      <c r="M596" s="192" t="s">
        <v>350</v>
      </c>
    </row>
    <row r="597" spans="1:13" s="184" customFormat="1" ht="26.25" customHeight="1">
      <c r="A597" s="186">
        <v>595</v>
      </c>
      <c r="B597" s="196" t="s">
        <v>388</v>
      </c>
      <c r="C597" s="187" t="e">
        <f>#REF!</f>
        <v>#REF!</v>
      </c>
      <c r="D597" s="191" t="e">
        <f>#REF!</f>
        <v>#REF!</v>
      </c>
      <c r="E597" s="191" t="e">
        <f>#REF!</f>
        <v>#REF!</v>
      </c>
      <c r="F597" s="242" t="e">
        <f>#REF!</f>
        <v>#REF!</v>
      </c>
      <c r="G597" s="194" t="e">
        <f>#REF!</f>
        <v>#REF!</v>
      </c>
      <c r="H597" s="194" t="s">
        <v>389</v>
      </c>
      <c r="I597" s="194"/>
      <c r="J597" s="188" t="str">
        <f>'YARIŞMA BİLGİLERİ'!$F$21</f>
        <v>Yıldız Erkekler</v>
      </c>
      <c r="K597" s="191" t="str">
        <f t="shared" si="22"/>
        <v>İSTANBUL-Türkiye Yıldızlar Salon Şampiyonası</v>
      </c>
      <c r="L597" s="192" t="e">
        <f>#REF!</f>
        <v>#REF!</v>
      </c>
      <c r="M597" s="192" t="s">
        <v>350</v>
      </c>
    </row>
    <row r="598" spans="1:13" s="184" customFormat="1" ht="26.25" customHeight="1">
      <c r="A598" s="186">
        <v>596</v>
      </c>
      <c r="B598" s="196" t="s">
        <v>388</v>
      </c>
      <c r="C598" s="187" t="e">
        <f>#REF!</f>
        <v>#REF!</v>
      </c>
      <c r="D598" s="191" t="e">
        <f>#REF!</f>
        <v>#REF!</v>
      </c>
      <c r="E598" s="191" t="e">
        <f>#REF!</f>
        <v>#REF!</v>
      </c>
      <c r="F598" s="242" t="e">
        <f>#REF!</f>
        <v>#REF!</v>
      </c>
      <c r="G598" s="194" t="e">
        <f>#REF!</f>
        <v>#REF!</v>
      </c>
      <c r="H598" s="194" t="s">
        <v>389</v>
      </c>
      <c r="I598" s="194"/>
      <c r="J598" s="188" t="str">
        <f>'YARIŞMA BİLGİLERİ'!$F$21</f>
        <v>Yıldız Erkekler</v>
      </c>
      <c r="K598" s="191" t="str">
        <f t="shared" si="22"/>
        <v>İSTANBUL-Türkiye Yıldızlar Salon Şampiyonası</v>
      </c>
      <c r="L598" s="192" t="e">
        <f>#REF!</f>
        <v>#REF!</v>
      </c>
      <c r="M598" s="192" t="s">
        <v>350</v>
      </c>
    </row>
    <row r="599" spans="1:13" s="184" customFormat="1" ht="26.25" customHeight="1">
      <c r="A599" s="186">
        <v>597</v>
      </c>
      <c r="B599" s="196" t="s">
        <v>388</v>
      </c>
      <c r="C599" s="187" t="e">
        <f>#REF!</f>
        <v>#REF!</v>
      </c>
      <c r="D599" s="191" t="e">
        <f>#REF!</f>
        <v>#REF!</v>
      </c>
      <c r="E599" s="191" t="e">
        <f>#REF!</f>
        <v>#REF!</v>
      </c>
      <c r="F599" s="242" t="e">
        <f>#REF!</f>
        <v>#REF!</v>
      </c>
      <c r="G599" s="194" t="e">
        <f>#REF!</f>
        <v>#REF!</v>
      </c>
      <c r="H599" s="194" t="s">
        <v>389</v>
      </c>
      <c r="I599" s="194"/>
      <c r="J599" s="188" t="str">
        <f>'YARIŞMA BİLGİLERİ'!$F$21</f>
        <v>Yıldız Erkekler</v>
      </c>
      <c r="K599" s="191" t="str">
        <f t="shared" si="22"/>
        <v>İSTANBUL-Türkiye Yıldızlar Salon Şampiyonası</v>
      </c>
      <c r="L599" s="192" t="e">
        <f>#REF!</f>
        <v>#REF!</v>
      </c>
      <c r="M599" s="192" t="s">
        <v>350</v>
      </c>
    </row>
    <row r="600" spans="1:13" s="184" customFormat="1" ht="26.25" customHeight="1">
      <c r="A600" s="186">
        <v>598</v>
      </c>
      <c r="B600" s="196" t="s">
        <v>388</v>
      </c>
      <c r="C600" s="187" t="e">
        <f>#REF!</f>
        <v>#REF!</v>
      </c>
      <c r="D600" s="191" t="e">
        <f>#REF!</f>
        <v>#REF!</v>
      </c>
      <c r="E600" s="191" t="e">
        <f>#REF!</f>
        <v>#REF!</v>
      </c>
      <c r="F600" s="242" t="e">
        <f>#REF!</f>
        <v>#REF!</v>
      </c>
      <c r="G600" s="194" t="e">
        <f>#REF!</f>
        <v>#REF!</v>
      </c>
      <c r="H600" s="194" t="s">
        <v>389</v>
      </c>
      <c r="I600" s="194"/>
      <c r="J600" s="188" t="str">
        <f>'YARIŞMA BİLGİLERİ'!$F$21</f>
        <v>Yıldız Erkekler</v>
      </c>
      <c r="K600" s="191" t="str">
        <f t="shared" si="22"/>
        <v>İSTANBUL-Türkiye Yıldızlar Salon Şampiyonası</v>
      </c>
      <c r="L600" s="192" t="e">
        <f>#REF!</f>
        <v>#REF!</v>
      </c>
      <c r="M600" s="192" t="s">
        <v>350</v>
      </c>
    </row>
    <row r="601" spans="1:13" s="184" customFormat="1" ht="26.25" customHeight="1">
      <c r="A601" s="186">
        <v>599</v>
      </c>
      <c r="B601" s="196" t="s">
        <v>388</v>
      </c>
      <c r="C601" s="187" t="e">
        <f>#REF!</f>
        <v>#REF!</v>
      </c>
      <c r="D601" s="191" t="e">
        <f>#REF!</f>
        <v>#REF!</v>
      </c>
      <c r="E601" s="191" t="e">
        <f>#REF!</f>
        <v>#REF!</v>
      </c>
      <c r="F601" s="242" t="e">
        <f>#REF!</f>
        <v>#REF!</v>
      </c>
      <c r="G601" s="194" t="e">
        <f>#REF!</f>
        <v>#REF!</v>
      </c>
      <c r="H601" s="194" t="s">
        <v>389</v>
      </c>
      <c r="I601" s="194"/>
      <c r="J601" s="188" t="str">
        <f>'YARIŞMA BİLGİLERİ'!$F$21</f>
        <v>Yıldız Erkekler</v>
      </c>
      <c r="K601" s="191" t="str">
        <f t="shared" si="22"/>
        <v>İSTANBUL-Türkiye Yıldızlar Salon Şampiyonası</v>
      </c>
      <c r="L601" s="192" t="e">
        <f>#REF!</f>
        <v>#REF!</v>
      </c>
      <c r="M601" s="192" t="s">
        <v>350</v>
      </c>
    </row>
    <row r="602" spans="1:13" s="184" customFormat="1" ht="26.25" customHeight="1">
      <c r="A602" s="186">
        <v>600</v>
      </c>
      <c r="B602" s="196" t="s">
        <v>388</v>
      </c>
      <c r="C602" s="187" t="e">
        <f>#REF!</f>
        <v>#REF!</v>
      </c>
      <c r="D602" s="191" t="e">
        <f>#REF!</f>
        <v>#REF!</v>
      </c>
      <c r="E602" s="191" t="e">
        <f>#REF!</f>
        <v>#REF!</v>
      </c>
      <c r="F602" s="242" t="e">
        <f>#REF!</f>
        <v>#REF!</v>
      </c>
      <c r="G602" s="194" t="e">
        <f>#REF!</f>
        <v>#REF!</v>
      </c>
      <c r="H602" s="194" t="s">
        <v>389</v>
      </c>
      <c r="I602" s="194"/>
      <c r="J602" s="188" t="str">
        <f>'YARIŞMA BİLGİLERİ'!$F$21</f>
        <v>Yıldız Erkekler</v>
      </c>
      <c r="K602" s="191" t="str">
        <f t="shared" si="22"/>
        <v>İSTANBUL-Türkiye Yıldızlar Salon Şampiyonası</v>
      </c>
      <c r="L602" s="192" t="e">
        <f>#REF!</f>
        <v>#REF!</v>
      </c>
      <c r="M602" s="192" t="s">
        <v>350</v>
      </c>
    </row>
    <row r="603" spans="1:13" s="184" customFormat="1" ht="26.25" customHeight="1">
      <c r="A603" s="186">
        <v>601</v>
      </c>
      <c r="B603" s="196" t="s">
        <v>388</v>
      </c>
      <c r="C603" s="187" t="e">
        <f>#REF!</f>
        <v>#REF!</v>
      </c>
      <c r="D603" s="191" t="e">
        <f>#REF!</f>
        <v>#REF!</v>
      </c>
      <c r="E603" s="191" t="e">
        <f>#REF!</f>
        <v>#REF!</v>
      </c>
      <c r="F603" s="242" t="e">
        <f>#REF!</f>
        <v>#REF!</v>
      </c>
      <c r="G603" s="194" t="e">
        <f>#REF!</f>
        <v>#REF!</v>
      </c>
      <c r="H603" s="194" t="s">
        <v>389</v>
      </c>
      <c r="I603" s="194"/>
      <c r="J603" s="188" t="str">
        <f>'YARIŞMA BİLGİLERİ'!$F$21</f>
        <v>Yıldız Erkekler</v>
      </c>
      <c r="K603" s="191" t="str">
        <f t="shared" si="22"/>
        <v>İSTANBUL-Türkiye Yıldızlar Salon Şampiyonası</v>
      </c>
      <c r="L603" s="192" t="e">
        <f>#REF!</f>
        <v>#REF!</v>
      </c>
      <c r="M603" s="192" t="s">
        <v>350</v>
      </c>
    </row>
    <row r="604" spans="1:13" s="184" customFormat="1" ht="26.25" customHeight="1">
      <c r="A604" s="186">
        <v>602</v>
      </c>
      <c r="B604" s="196" t="s">
        <v>388</v>
      </c>
      <c r="C604" s="187" t="e">
        <f>#REF!</f>
        <v>#REF!</v>
      </c>
      <c r="D604" s="191" t="e">
        <f>#REF!</f>
        <v>#REF!</v>
      </c>
      <c r="E604" s="191" t="e">
        <f>#REF!</f>
        <v>#REF!</v>
      </c>
      <c r="F604" s="242" t="e">
        <f>#REF!</f>
        <v>#REF!</v>
      </c>
      <c r="G604" s="194" t="e">
        <f>#REF!</f>
        <v>#REF!</v>
      </c>
      <c r="H604" s="194" t="s">
        <v>389</v>
      </c>
      <c r="I604" s="194"/>
      <c r="J604" s="188" t="str">
        <f>'YARIŞMA BİLGİLERİ'!$F$21</f>
        <v>Yıldız Erkekler</v>
      </c>
      <c r="K604" s="191" t="str">
        <f t="shared" si="22"/>
        <v>İSTANBUL-Türkiye Yıldızlar Salon Şampiyonası</v>
      </c>
      <c r="L604" s="192" t="e">
        <f>#REF!</f>
        <v>#REF!</v>
      </c>
      <c r="M604" s="192" t="s">
        <v>350</v>
      </c>
    </row>
    <row r="605" spans="1:13" s="184" customFormat="1" ht="26.25" customHeight="1">
      <c r="A605" s="186">
        <v>603</v>
      </c>
      <c r="B605" s="196" t="s">
        <v>388</v>
      </c>
      <c r="C605" s="187" t="e">
        <f>#REF!</f>
        <v>#REF!</v>
      </c>
      <c r="D605" s="191" t="e">
        <f>#REF!</f>
        <v>#REF!</v>
      </c>
      <c r="E605" s="191" t="e">
        <f>#REF!</f>
        <v>#REF!</v>
      </c>
      <c r="F605" s="242" t="e">
        <f>#REF!</f>
        <v>#REF!</v>
      </c>
      <c r="G605" s="194" t="e">
        <f>#REF!</f>
        <v>#REF!</v>
      </c>
      <c r="H605" s="194" t="s">
        <v>389</v>
      </c>
      <c r="I605" s="194"/>
      <c r="J605" s="188" t="str">
        <f>'YARIŞMA BİLGİLERİ'!$F$21</f>
        <v>Yıldız Erkekler</v>
      </c>
      <c r="K605" s="191" t="str">
        <f t="shared" si="22"/>
        <v>İSTANBUL-Türkiye Yıldızlar Salon Şampiyonası</v>
      </c>
      <c r="L605" s="192" t="e">
        <f>#REF!</f>
        <v>#REF!</v>
      </c>
      <c r="M605" s="192" t="s">
        <v>350</v>
      </c>
    </row>
    <row r="606" spans="1:13" s="184" customFormat="1" ht="26.25" customHeight="1">
      <c r="A606" s="186">
        <v>604</v>
      </c>
      <c r="B606" s="196" t="s">
        <v>388</v>
      </c>
      <c r="C606" s="187" t="e">
        <f>#REF!</f>
        <v>#REF!</v>
      </c>
      <c r="D606" s="191" t="e">
        <f>#REF!</f>
        <v>#REF!</v>
      </c>
      <c r="E606" s="191" t="e">
        <f>#REF!</f>
        <v>#REF!</v>
      </c>
      <c r="F606" s="242" t="e">
        <f>#REF!</f>
        <v>#REF!</v>
      </c>
      <c r="G606" s="194" t="e">
        <f>#REF!</f>
        <v>#REF!</v>
      </c>
      <c r="H606" s="194" t="s">
        <v>389</v>
      </c>
      <c r="I606" s="194"/>
      <c r="J606" s="188" t="str">
        <f>'YARIŞMA BİLGİLERİ'!$F$21</f>
        <v>Yıldız Erkekler</v>
      </c>
      <c r="K606" s="191" t="str">
        <f t="shared" si="22"/>
        <v>İSTANBUL-Türkiye Yıldızlar Salon Şampiyonası</v>
      </c>
      <c r="L606" s="192" t="e">
        <f>#REF!</f>
        <v>#REF!</v>
      </c>
      <c r="M606" s="192" t="s">
        <v>350</v>
      </c>
    </row>
    <row r="607" spans="1:13" s="184" customFormat="1" ht="26.25" customHeight="1">
      <c r="A607" s="186">
        <v>605</v>
      </c>
      <c r="B607" s="196" t="s">
        <v>388</v>
      </c>
      <c r="C607" s="187" t="e">
        <f>#REF!</f>
        <v>#REF!</v>
      </c>
      <c r="D607" s="191" t="e">
        <f>#REF!</f>
        <v>#REF!</v>
      </c>
      <c r="E607" s="191" t="e">
        <f>#REF!</f>
        <v>#REF!</v>
      </c>
      <c r="F607" s="242" t="e">
        <f>#REF!</f>
        <v>#REF!</v>
      </c>
      <c r="G607" s="194" t="e">
        <f>#REF!</f>
        <v>#REF!</v>
      </c>
      <c r="H607" s="194" t="s">
        <v>389</v>
      </c>
      <c r="I607" s="194"/>
      <c r="J607" s="188" t="str">
        <f>'YARIŞMA BİLGİLERİ'!$F$21</f>
        <v>Yıldız Erkekler</v>
      </c>
      <c r="K607" s="191" t="str">
        <f t="shared" si="22"/>
        <v>İSTANBUL-Türkiye Yıldızlar Salon Şampiyonası</v>
      </c>
      <c r="L607" s="192" t="e">
        <f>#REF!</f>
        <v>#REF!</v>
      </c>
      <c r="M607" s="192" t="s">
        <v>350</v>
      </c>
    </row>
    <row r="608" spans="1:13" s="184" customFormat="1" ht="26.25" customHeight="1">
      <c r="A608" s="186">
        <v>606</v>
      </c>
      <c r="B608" s="196" t="s">
        <v>388</v>
      </c>
      <c r="C608" s="187" t="e">
        <f>#REF!</f>
        <v>#REF!</v>
      </c>
      <c r="D608" s="191" t="e">
        <f>#REF!</f>
        <v>#REF!</v>
      </c>
      <c r="E608" s="191" t="e">
        <f>#REF!</f>
        <v>#REF!</v>
      </c>
      <c r="F608" s="242" t="e">
        <f>#REF!</f>
        <v>#REF!</v>
      </c>
      <c r="G608" s="194" t="e">
        <f>#REF!</f>
        <v>#REF!</v>
      </c>
      <c r="H608" s="194" t="s">
        <v>389</v>
      </c>
      <c r="I608" s="194"/>
      <c r="J608" s="188" t="str">
        <f>'YARIŞMA BİLGİLERİ'!$F$21</f>
        <v>Yıldız Erkekler</v>
      </c>
      <c r="K608" s="191" t="str">
        <f t="shared" si="22"/>
        <v>İSTANBUL-Türkiye Yıldızlar Salon Şampiyonası</v>
      </c>
      <c r="L608" s="192" t="e">
        <f>#REF!</f>
        <v>#REF!</v>
      </c>
      <c r="M608" s="192" t="s">
        <v>350</v>
      </c>
    </row>
    <row r="609" spans="1:13" s="184" customFormat="1" ht="26.25" customHeight="1">
      <c r="A609" s="186">
        <v>607</v>
      </c>
      <c r="B609" s="196" t="s">
        <v>388</v>
      </c>
      <c r="C609" s="187" t="e">
        <f>#REF!</f>
        <v>#REF!</v>
      </c>
      <c r="D609" s="191" t="e">
        <f>#REF!</f>
        <v>#REF!</v>
      </c>
      <c r="E609" s="191" t="e">
        <f>#REF!</f>
        <v>#REF!</v>
      </c>
      <c r="F609" s="242" t="e">
        <f>#REF!</f>
        <v>#REF!</v>
      </c>
      <c r="G609" s="194" t="e">
        <f>#REF!</f>
        <v>#REF!</v>
      </c>
      <c r="H609" s="194" t="s">
        <v>389</v>
      </c>
      <c r="I609" s="194"/>
      <c r="J609" s="188" t="str">
        <f>'YARIŞMA BİLGİLERİ'!$F$21</f>
        <v>Yıldız Erkekler</v>
      </c>
      <c r="K609" s="191" t="str">
        <f aca="true" t="shared" si="23" ref="K609:K622">CONCATENATE(K$1,"-",A$1)</f>
        <v>İSTANBUL-Türkiye Yıldızlar Salon Şampiyonası</v>
      </c>
      <c r="L609" s="192" t="e">
        <f>#REF!</f>
        <v>#REF!</v>
      </c>
      <c r="M609" s="192" t="s">
        <v>350</v>
      </c>
    </row>
    <row r="610" spans="1:13" s="184" customFormat="1" ht="26.25" customHeight="1">
      <c r="A610" s="186">
        <v>608</v>
      </c>
      <c r="B610" s="196" t="s">
        <v>388</v>
      </c>
      <c r="C610" s="187" t="e">
        <f>#REF!</f>
        <v>#REF!</v>
      </c>
      <c r="D610" s="191" t="e">
        <f>#REF!</f>
        <v>#REF!</v>
      </c>
      <c r="E610" s="191" t="e">
        <f>#REF!</f>
        <v>#REF!</v>
      </c>
      <c r="F610" s="242" t="e">
        <f>#REF!</f>
        <v>#REF!</v>
      </c>
      <c r="G610" s="194" t="e">
        <f>#REF!</f>
        <v>#REF!</v>
      </c>
      <c r="H610" s="194" t="s">
        <v>389</v>
      </c>
      <c r="I610" s="194"/>
      <c r="J610" s="188" t="str">
        <f>'YARIŞMA BİLGİLERİ'!$F$21</f>
        <v>Yıldız Erkekler</v>
      </c>
      <c r="K610" s="191" t="str">
        <f t="shared" si="23"/>
        <v>İSTANBUL-Türkiye Yıldızlar Salon Şampiyonası</v>
      </c>
      <c r="L610" s="192" t="e">
        <f>#REF!</f>
        <v>#REF!</v>
      </c>
      <c r="M610" s="192" t="s">
        <v>350</v>
      </c>
    </row>
    <row r="611" spans="1:13" s="184" customFormat="1" ht="26.25" customHeight="1">
      <c r="A611" s="186">
        <v>609</v>
      </c>
      <c r="B611" s="196" t="s">
        <v>388</v>
      </c>
      <c r="C611" s="187" t="e">
        <f>#REF!</f>
        <v>#REF!</v>
      </c>
      <c r="D611" s="191" t="e">
        <f>#REF!</f>
        <v>#REF!</v>
      </c>
      <c r="E611" s="191" t="e">
        <f>#REF!</f>
        <v>#REF!</v>
      </c>
      <c r="F611" s="242" t="e">
        <f>#REF!</f>
        <v>#REF!</v>
      </c>
      <c r="G611" s="194" t="e">
        <f>#REF!</f>
        <v>#REF!</v>
      </c>
      <c r="H611" s="194" t="s">
        <v>389</v>
      </c>
      <c r="I611" s="194"/>
      <c r="J611" s="188" t="str">
        <f>'YARIŞMA BİLGİLERİ'!$F$21</f>
        <v>Yıldız Erkekler</v>
      </c>
      <c r="K611" s="191" t="str">
        <f t="shared" si="23"/>
        <v>İSTANBUL-Türkiye Yıldızlar Salon Şampiyonası</v>
      </c>
      <c r="L611" s="192" t="e">
        <f>#REF!</f>
        <v>#REF!</v>
      </c>
      <c r="M611" s="192" t="s">
        <v>350</v>
      </c>
    </row>
    <row r="612" spans="1:13" s="184" customFormat="1" ht="26.25" customHeight="1">
      <c r="A612" s="186">
        <v>610</v>
      </c>
      <c r="B612" s="196" t="s">
        <v>388</v>
      </c>
      <c r="C612" s="187" t="e">
        <f>#REF!</f>
        <v>#REF!</v>
      </c>
      <c r="D612" s="191" t="e">
        <f>#REF!</f>
        <v>#REF!</v>
      </c>
      <c r="E612" s="191" t="e">
        <f>#REF!</f>
        <v>#REF!</v>
      </c>
      <c r="F612" s="242" t="e">
        <f>#REF!</f>
        <v>#REF!</v>
      </c>
      <c r="G612" s="194" t="e">
        <f>#REF!</f>
        <v>#REF!</v>
      </c>
      <c r="H612" s="194" t="s">
        <v>389</v>
      </c>
      <c r="I612" s="194"/>
      <c r="J612" s="188" t="str">
        <f>'YARIŞMA BİLGİLERİ'!$F$21</f>
        <v>Yıldız Erkekler</v>
      </c>
      <c r="K612" s="191" t="str">
        <f t="shared" si="23"/>
        <v>İSTANBUL-Türkiye Yıldızlar Salon Şampiyonası</v>
      </c>
      <c r="L612" s="192" t="e">
        <f>#REF!</f>
        <v>#REF!</v>
      </c>
      <c r="M612" s="192" t="s">
        <v>350</v>
      </c>
    </row>
    <row r="613" spans="1:13" s="184" customFormat="1" ht="26.25" customHeight="1">
      <c r="A613" s="186">
        <v>611</v>
      </c>
      <c r="B613" s="196" t="s">
        <v>388</v>
      </c>
      <c r="C613" s="187" t="e">
        <f>#REF!</f>
        <v>#REF!</v>
      </c>
      <c r="D613" s="191" t="e">
        <f>#REF!</f>
        <v>#REF!</v>
      </c>
      <c r="E613" s="191" t="e">
        <f>#REF!</f>
        <v>#REF!</v>
      </c>
      <c r="F613" s="242" t="e">
        <f>#REF!</f>
        <v>#REF!</v>
      </c>
      <c r="G613" s="194" t="e">
        <f>#REF!</f>
        <v>#REF!</v>
      </c>
      <c r="H613" s="194" t="s">
        <v>389</v>
      </c>
      <c r="I613" s="194"/>
      <c r="J613" s="188" t="str">
        <f>'YARIŞMA BİLGİLERİ'!$F$21</f>
        <v>Yıldız Erkekler</v>
      </c>
      <c r="K613" s="191" t="str">
        <f t="shared" si="23"/>
        <v>İSTANBUL-Türkiye Yıldızlar Salon Şampiyonası</v>
      </c>
      <c r="L613" s="192" t="e">
        <f>#REF!</f>
        <v>#REF!</v>
      </c>
      <c r="M613" s="192" t="s">
        <v>350</v>
      </c>
    </row>
    <row r="614" spans="1:13" s="184" customFormat="1" ht="26.25" customHeight="1">
      <c r="A614" s="186">
        <v>612</v>
      </c>
      <c r="B614" s="196" t="s">
        <v>388</v>
      </c>
      <c r="C614" s="187" t="e">
        <f>#REF!</f>
        <v>#REF!</v>
      </c>
      <c r="D614" s="191" t="e">
        <f>#REF!</f>
        <v>#REF!</v>
      </c>
      <c r="E614" s="191" t="e">
        <f>#REF!</f>
        <v>#REF!</v>
      </c>
      <c r="F614" s="242" t="e">
        <f>#REF!</f>
        <v>#REF!</v>
      </c>
      <c r="G614" s="194" t="e">
        <f>#REF!</f>
        <v>#REF!</v>
      </c>
      <c r="H614" s="194" t="s">
        <v>389</v>
      </c>
      <c r="I614" s="194"/>
      <c r="J614" s="188" t="str">
        <f>'YARIŞMA BİLGİLERİ'!$F$21</f>
        <v>Yıldız Erkekler</v>
      </c>
      <c r="K614" s="191" t="str">
        <f t="shared" si="23"/>
        <v>İSTANBUL-Türkiye Yıldızlar Salon Şampiyonası</v>
      </c>
      <c r="L614" s="192" t="e">
        <f>#REF!</f>
        <v>#REF!</v>
      </c>
      <c r="M614" s="192" t="s">
        <v>350</v>
      </c>
    </row>
    <row r="615" spans="1:13" s="184" customFormat="1" ht="26.25" customHeight="1">
      <c r="A615" s="186">
        <v>613</v>
      </c>
      <c r="B615" s="196" t="s">
        <v>388</v>
      </c>
      <c r="C615" s="187" t="e">
        <f>#REF!</f>
        <v>#REF!</v>
      </c>
      <c r="D615" s="191" t="e">
        <f>#REF!</f>
        <v>#REF!</v>
      </c>
      <c r="E615" s="191" t="e">
        <f>#REF!</f>
        <v>#REF!</v>
      </c>
      <c r="F615" s="242" t="e">
        <f>#REF!</f>
        <v>#REF!</v>
      </c>
      <c r="G615" s="194" t="e">
        <f>#REF!</f>
        <v>#REF!</v>
      </c>
      <c r="H615" s="194" t="s">
        <v>389</v>
      </c>
      <c r="I615" s="194"/>
      <c r="J615" s="188" t="str">
        <f>'YARIŞMA BİLGİLERİ'!$F$21</f>
        <v>Yıldız Erkekler</v>
      </c>
      <c r="K615" s="191" t="str">
        <f t="shared" si="23"/>
        <v>İSTANBUL-Türkiye Yıldızlar Salon Şampiyonası</v>
      </c>
      <c r="L615" s="192" t="e">
        <f>#REF!</f>
        <v>#REF!</v>
      </c>
      <c r="M615" s="192" t="s">
        <v>350</v>
      </c>
    </row>
    <row r="616" spans="1:13" s="184" customFormat="1" ht="26.25" customHeight="1">
      <c r="A616" s="186">
        <v>614</v>
      </c>
      <c r="B616" s="196" t="s">
        <v>388</v>
      </c>
      <c r="C616" s="187" t="e">
        <f>#REF!</f>
        <v>#REF!</v>
      </c>
      <c r="D616" s="191" t="e">
        <f>#REF!</f>
        <v>#REF!</v>
      </c>
      <c r="E616" s="191" t="e">
        <f>#REF!</f>
        <v>#REF!</v>
      </c>
      <c r="F616" s="242" t="e">
        <f>#REF!</f>
        <v>#REF!</v>
      </c>
      <c r="G616" s="194" t="e">
        <f>#REF!</f>
        <v>#REF!</v>
      </c>
      <c r="H616" s="194" t="s">
        <v>389</v>
      </c>
      <c r="I616" s="194"/>
      <c r="J616" s="188" t="str">
        <f>'YARIŞMA BİLGİLERİ'!$F$21</f>
        <v>Yıldız Erkekler</v>
      </c>
      <c r="K616" s="191" t="str">
        <f t="shared" si="23"/>
        <v>İSTANBUL-Türkiye Yıldızlar Salon Şampiyonası</v>
      </c>
      <c r="L616" s="192" t="e">
        <f>#REF!</f>
        <v>#REF!</v>
      </c>
      <c r="M616" s="192" t="s">
        <v>350</v>
      </c>
    </row>
    <row r="617" spans="1:13" s="184" customFormat="1" ht="26.25" customHeight="1">
      <c r="A617" s="186">
        <v>615</v>
      </c>
      <c r="B617" s="196" t="s">
        <v>388</v>
      </c>
      <c r="C617" s="187" t="e">
        <f>#REF!</f>
        <v>#REF!</v>
      </c>
      <c r="D617" s="191" t="e">
        <f>#REF!</f>
        <v>#REF!</v>
      </c>
      <c r="E617" s="191" t="e">
        <f>#REF!</f>
        <v>#REF!</v>
      </c>
      <c r="F617" s="242" t="e">
        <f>#REF!</f>
        <v>#REF!</v>
      </c>
      <c r="G617" s="194" t="e">
        <f>#REF!</f>
        <v>#REF!</v>
      </c>
      <c r="H617" s="194" t="s">
        <v>389</v>
      </c>
      <c r="I617" s="194"/>
      <c r="J617" s="188" t="str">
        <f>'YARIŞMA BİLGİLERİ'!$F$21</f>
        <v>Yıldız Erkekler</v>
      </c>
      <c r="K617" s="191" t="str">
        <f t="shared" si="23"/>
        <v>İSTANBUL-Türkiye Yıldızlar Salon Şampiyonası</v>
      </c>
      <c r="L617" s="192" t="e">
        <f>#REF!</f>
        <v>#REF!</v>
      </c>
      <c r="M617" s="192" t="s">
        <v>350</v>
      </c>
    </row>
    <row r="618" spans="1:13" s="184" customFormat="1" ht="26.25" customHeight="1">
      <c r="A618" s="186">
        <v>616</v>
      </c>
      <c r="B618" s="196" t="s">
        <v>388</v>
      </c>
      <c r="C618" s="187" t="e">
        <f>#REF!</f>
        <v>#REF!</v>
      </c>
      <c r="D618" s="191" t="e">
        <f>#REF!</f>
        <v>#REF!</v>
      </c>
      <c r="E618" s="191" t="e">
        <f>#REF!</f>
        <v>#REF!</v>
      </c>
      <c r="F618" s="242" t="e">
        <f>#REF!</f>
        <v>#REF!</v>
      </c>
      <c r="G618" s="194" t="e">
        <f>#REF!</f>
        <v>#REF!</v>
      </c>
      <c r="H618" s="194" t="s">
        <v>389</v>
      </c>
      <c r="I618" s="194"/>
      <c r="J618" s="188" t="str">
        <f>'YARIŞMA BİLGİLERİ'!$F$21</f>
        <v>Yıldız Erkekler</v>
      </c>
      <c r="K618" s="191" t="str">
        <f t="shared" si="23"/>
        <v>İSTANBUL-Türkiye Yıldızlar Salon Şampiyonası</v>
      </c>
      <c r="L618" s="192" t="e">
        <f>#REF!</f>
        <v>#REF!</v>
      </c>
      <c r="M618" s="192" t="s">
        <v>350</v>
      </c>
    </row>
    <row r="619" spans="1:13" s="184" customFormat="1" ht="26.25" customHeight="1">
      <c r="A619" s="186">
        <v>617</v>
      </c>
      <c r="B619" s="196" t="s">
        <v>388</v>
      </c>
      <c r="C619" s="187" t="e">
        <f>#REF!</f>
        <v>#REF!</v>
      </c>
      <c r="D619" s="191" t="e">
        <f>#REF!</f>
        <v>#REF!</v>
      </c>
      <c r="E619" s="191" t="e">
        <f>#REF!</f>
        <v>#REF!</v>
      </c>
      <c r="F619" s="242" t="e">
        <f>#REF!</f>
        <v>#REF!</v>
      </c>
      <c r="G619" s="194" t="e">
        <f>#REF!</f>
        <v>#REF!</v>
      </c>
      <c r="H619" s="194" t="s">
        <v>389</v>
      </c>
      <c r="I619" s="194"/>
      <c r="J619" s="188" t="str">
        <f>'YARIŞMA BİLGİLERİ'!$F$21</f>
        <v>Yıldız Erkekler</v>
      </c>
      <c r="K619" s="191" t="str">
        <f t="shared" si="23"/>
        <v>İSTANBUL-Türkiye Yıldızlar Salon Şampiyonası</v>
      </c>
      <c r="L619" s="192" t="e">
        <f>#REF!</f>
        <v>#REF!</v>
      </c>
      <c r="M619" s="192" t="s">
        <v>350</v>
      </c>
    </row>
    <row r="620" spans="1:13" s="184" customFormat="1" ht="26.25" customHeight="1">
      <c r="A620" s="186">
        <v>618</v>
      </c>
      <c r="B620" s="196" t="s">
        <v>388</v>
      </c>
      <c r="C620" s="187" t="e">
        <f>#REF!</f>
        <v>#REF!</v>
      </c>
      <c r="D620" s="191" t="e">
        <f>#REF!</f>
        <v>#REF!</v>
      </c>
      <c r="E620" s="191" t="e">
        <f>#REF!</f>
        <v>#REF!</v>
      </c>
      <c r="F620" s="242" t="e">
        <f>#REF!</f>
        <v>#REF!</v>
      </c>
      <c r="G620" s="194" t="e">
        <f>#REF!</f>
        <v>#REF!</v>
      </c>
      <c r="H620" s="194" t="s">
        <v>389</v>
      </c>
      <c r="I620" s="194"/>
      <c r="J620" s="188" t="str">
        <f>'YARIŞMA BİLGİLERİ'!$F$21</f>
        <v>Yıldız Erkekler</v>
      </c>
      <c r="K620" s="191" t="str">
        <f t="shared" si="23"/>
        <v>İSTANBUL-Türkiye Yıldızlar Salon Şampiyonası</v>
      </c>
      <c r="L620" s="192" t="e">
        <f>#REF!</f>
        <v>#REF!</v>
      </c>
      <c r="M620" s="192" t="s">
        <v>350</v>
      </c>
    </row>
    <row r="621" spans="1:13" s="184" customFormat="1" ht="26.25" customHeight="1">
      <c r="A621" s="186">
        <v>619</v>
      </c>
      <c r="B621" s="196" t="s">
        <v>388</v>
      </c>
      <c r="C621" s="187" t="e">
        <f>#REF!</f>
        <v>#REF!</v>
      </c>
      <c r="D621" s="191" t="e">
        <f>#REF!</f>
        <v>#REF!</v>
      </c>
      <c r="E621" s="191" t="e">
        <f>#REF!</f>
        <v>#REF!</v>
      </c>
      <c r="F621" s="242" t="e">
        <f>#REF!</f>
        <v>#REF!</v>
      </c>
      <c r="G621" s="194" t="e">
        <f>#REF!</f>
        <v>#REF!</v>
      </c>
      <c r="H621" s="194" t="s">
        <v>389</v>
      </c>
      <c r="I621" s="194"/>
      <c r="J621" s="188" t="str">
        <f>'YARIŞMA BİLGİLERİ'!$F$21</f>
        <v>Yıldız Erkekler</v>
      </c>
      <c r="K621" s="191" t="str">
        <f t="shared" si="23"/>
        <v>İSTANBUL-Türkiye Yıldızlar Salon Şampiyonası</v>
      </c>
      <c r="L621" s="192" t="e">
        <f>#REF!</f>
        <v>#REF!</v>
      </c>
      <c r="M621" s="192" t="s">
        <v>350</v>
      </c>
    </row>
    <row r="622" spans="1:13" s="184" customFormat="1" ht="26.25" customHeight="1">
      <c r="A622" s="186">
        <v>620</v>
      </c>
      <c r="B622" s="196" t="s">
        <v>388</v>
      </c>
      <c r="C622" s="187" t="e">
        <f>#REF!</f>
        <v>#REF!</v>
      </c>
      <c r="D622" s="191" t="e">
        <f>#REF!</f>
        <v>#REF!</v>
      </c>
      <c r="E622" s="191" t="e">
        <f>#REF!</f>
        <v>#REF!</v>
      </c>
      <c r="F622" s="242" t="e">
        <f>#REF!</f>
        <v>#REF!</v>
      </c>
      <c r="G622" s="194" t="e">
        <f>#REF!</f>
        <v>#REF!</v>
      </c>
      <c r="H622" s="194" t="s">
        <v>389</v>
      </c>
      <c r="I622" s="194"/>
      <c r="J622" s="188" t="str">
        <f>'YARIŞMA BİLGİLERİ'!$F$21</f>
        <v>Yıldız Erkekler</v>
      </c>
      <c r="K622" s="191" t="str">
        <f t="shared" si="23"/>
        <v>İSTANBUL-Türkiye Yıldızlar Salon Şampiyonası</v>
      </c>
      <c r="L622" s="192" t="e">
        <f>#REF!</f>
        <v>#REF!</v>
      </c>
      <c r="M622" s="192" t="s">
        <v>350</v>
      </c>
    </row>
    <row r="623" spans="1:13" s="184" customFormat="1" ht="26.25" customHeight="1">
      <c r="A623" s="186">
        <v>621</v>
      </c>
      <c r="B623" s="196"/>
      <c r="C623" s="187"/>
      <c r="D623" s="191"/>
      <c r="E623" s="191"/>
      <c r="F623" s="193"/>
      <c r="G623" s="194"/>
      <c r="H623" s="194"/>
      <c r="I623" s="194"/>
      <c r="J623" s="188" t="str">
        <f>'YARIŞMA BİLGİLERİ'!$F$21</f>
        <v>Yıldız Erkekler</v>
      </c>
      <c r="K623" s="191" t="str">
        <f aca="true" t="shared" si="24" ref="K623:K651">CONCATENATE(K$1,"-",A$1)</f>
        <v>İSTANBUL-Türkiye Yıldızlar Salon Şampiyonası</v>
      </c>
      <c r="L623" s="192"/>
      <c r="M623" s="192"/>
    </row>
    <row r="624" spans="1:13" s="184" customFormat="1" ht="26.25" customHeight="1">
      <c r="A624" s="186">
        <v>622</v>
      </c>
      <c r="B624" s="196"/>
      <c r="C624" s="187"/>
      <c r="D624" s="191"/>
      <c r="E624" s="191"/>
      <c r="F624" s="193"/>
      <c r="G624" s="194"/>
      <c r="H624" s="194"/>
      <c r="I624" s="194"/>
      <c r="J624" s="188" t="str">
        <f>'YARIŞMA BİLGİLERİ'!$F$21</f>
        <v>Yıldız Erkekler</v>
      </c>
      <c r="K624" s="191" t="str">
        <f t="shared" si="24"/>
        <v>İSTANBUL-Türkiye Yıldızlar Salon Şampiyonası</v>
      </c>
      <c r="L624" s="192"/>
      <c r="M624" s="192"/>
    </row>
    <row r="625" spans="1:13" s="184" customFormat="1" ht="26.25" customHeight="1">
      <c r="A625" s="186">
        <v>623</v>
      </c>
      <c r="B625" s="196"/>
      <c r="C625" s="187"/>
      <c r="D625" s="191"/>
      <c r="E625" s="191"/>
      <c r="F625" s="193"/>
      <c r="G625" s="194"/>
      <c r="H625" s="194"/>
      <c r="I625" s="194"/>
      <c r="J625" s="188" t="str">
        <f>'YARIŞMA BİLGİLERİ'!$F$21</f>
        <v>Yıldız Erkekler</v>
      </c>
      <c r="K625" s="191" t="str">
        <f t="shared" si="24"/>
        <v>İSTANBUL-Türkiye Yıldızlar Salon Şampiyonası</v>
      </c>
      <c r="L625" s="192"/>
      <c r="M625" s="192"/>
    </row>
    <row r="626" spans="1:13" s="184" customFormat="1" ht="26.25" customHeight="1">
      <c r="A626" s="186">
        <v>624</v>
      </c>
      <c r="B626" s="196"/>
      <c r="C626" s="187"/>
      <c r="D626" s="191"/>
      <c r="E626" s="191"/>
      <c r="F626" s="193"/>
      <c r="G626" s="194"/>
      <c r="H626" s="194"/>
      <c r="I626" s="194"/>
      <c r="J626" s="188" t="str">
        <f>'YARIŞMA BİLGİLERİ'!$F$21</f>
        <v>Yıldız Erkekler</v>
      </c>
      <c r="K626" s="191" t="str">
        <f t="shared" si="24"/>
        <v>İSTANBUL-Türkiye Yıldızlar Salon Şampiyonası</v>
      </c>
      <c r="L626" s="192"/>
      <c r="M626" s="192"/>
    </row>
    <row r="627" spans="1:13" s="184" customFormat="1" ht="26.25" customHeight="1">
      <c r="A627" s="186">
        <v>625</v>
      </c>
      <c r="B627" s="196"/>
      <c r="C627" s="187"/>
      <c r="D627" s="191"/>
      <c r="E627" s="191"/>
      <c r="F627" s="193"/>
      <c r="G627" s="194"/>
      <c r="H627" s="194"/>
      <c r="I627" s="194"/>
      <c r="J627" s="188" t="str">
        <f>'YARIŞMA BİLGİLERİ'!$F$21</f>
        <v>Yıldız Erkekler</v>
      </c>
      <c r="K627" s="191" t="str">
        <f t="shared" si="24"/>
        <v>İSTANBUL-Türkiye Yıldızlar Salon Şampiyonası</v>
      </c>
      <c r="L627" s="192"/>
      <c r="M627" s="192"/>
    </row>
    <row r="628" spans="1:13" s="184" customFormat="1" ht="26.25" customHeight="1">
      <c r="A628" s="186">
        <v>626</v>
      </c>
      <c r="B628" s="196"/>
      <c r="C628" s="187"/>
      <c r="D628" s="191"/>
      <c r="E628" s="191"/>
      <c r="F628" s="193"/>
      <c r="G628" s="194"/>
      <c r="H628" s="194"/>
      <c r="I628" s="194"/>
      <c r="J628" s="188" t="str">
        <f>'YARIŞMA BİLGİLERİ'!$F$21</f>
        <v>Yıldız Erkekler</v>
      </c>
      <c r="K628" s="191" t="str">
        <f t="shared" si="24"/>
        <v>İSTANBUL-Türkiye Yıldızlar Salon Şampiyonası</v>
      </c>
      <c r="L628" s="192"/>
      <c r="M628" s="192"/>
    </row>
    <row r="629" spans="1:13" s="184" customFormat="1" ht="26.25" customHeight="1">
      <c r="A629" s="186">
        <v>627</v>
      </c>
      <c r="B629" s="196"/>
      <c r="C629" s="187"/>
      <c r="D629" s="191"/>
      <c r="E629" s="191"/>
      <c r="F629" s="193"/>
      <c r="G629" s="194"/>
      <c r="H629" s="194"/>
      <c r="I629" s="194"/>
      <c r="J629" s="188" t="str">
        <f>'YARIŞMA BİLGİLERİ'!$F$21</f>
        <v>Yıldız Erkekler</v>
      </c>
      <c r="K629" s="191" t="str">
        <f t="shared" si="24"/>
        <v>İSTANBUL-Türkiye Yıldızlar Salon Şampiyonası</v>
      </c>
      <c r="L629" s="192"/>
      <c r="M629" s="192"/>
    </row>
    <row r="630" spans="1:13" s="184" customFormat="1" ht="26.25" customHeight="1">
      <c r="A630" s="186">
        <v>628</v>
      </c>
      <c r="B630" s="196"/>
      <c r="C630" s="187"/>
      <c r="D630" s="191"/>
      <c r="E630" s="191"/>
      <c r="F630" s="193"/>
      <c r="G630" s="194"/>
      <c r="H630" s="194"/>
      <c r="I630" s="194"/>
      <c r="J630" s="188" t="str">
        <f>'YARIŞMA BİLGİLERİ'!$F$21</f>
        <v>Yıldız Erkekler</v>
      </c>
      <c r="K630" s="191" t="str">
        <f t="shared" si="24"/>
        <v>İSTANBUL-Türkiye Yıldızlar Salon Şampiyonası</v>
      </c>
      <c r="L630" s="192"/>
      <c r="M630" s="192"/>
    </row>
    <row r="631" spans="1:13" s="184" customFormat="1" ht="26.25" customHeight="1">
      <c r="A631" s="186">
        <v>629</v>
      </c>
      <c r="B631" s="196"/>
      <c r="C631" s="187"/>
      <c r="D631" s="191"/>
      <c r="E631" s="191"/>
      <c r="F631" s="193"/>
      <c r="G631" s="194"/>
      <c r="H631" s="194"/>
      <c r="I631" s="194"/>
      <c r="J631" s="188" t="str">
        <f>'YARIŞMA BİLGİLERİ'!$F$21</f>
        <v>Yıldız Erkekler</v>
      </c>
      <c r="K631" s="191" t="str">
        <f t="shared" si="24"/>
        <v>İSTANBUL-Türkiye Yıldızlar Salon Şampiyonası</v>
      </c>
      <c r="L631" s="192"/>
      <c r="M631" s="192"/>
    </row>
    <row r="632" spans="1:13" s="184" customFormat="1" ht="26.25" customHeight="1">
      <c r="A632" s="186">
        <v>630</v>
      </c>
      <c r="B632" s="196"/>
      <c r="C632" s="187"/>
      <c r="D632" s="191"/>
      <c r="E632" s="191"/>
      <c r="F632" s="193"/>
      <c r="G632" s="194"/>
      <c r="H632" s="194"/>
      <c r="I632" s="194"/>
      <c r="J632" s="188" t="str">
        <f>'YARIŞMA BİLGİLERİ'!$F$21</f>
        <v>Yıldız Erkekler</v>
      </c>
      <c r="K632" s="191" t="str">
        <f t="shared" si="24"/>
        <v>İSTANBUL-Türkiye Yıldızlar Salon Şampiyonası</v>
      </c>
      <c r="L632" s="192"/>
      <c r="M632" s="192"/>
    </row>
    <row r="633" spans="1:13" s="184" customFormat="1" ht="26.25" customHeight="1">
      <c r="A633" s="186">
        <v>631</v>
      </c>
      <c r="B633" s="196"/>
      <c r="C633" s="187"/>
      <c r="D633" s="191"/>
      <c r="E633" s="191"/>
      <c r="F633" s="193"/>
      <c r="G633" s="194"/>
      <c r="H633" s="194"/>
      <c r="I633" s="194"/>
      <c r="J633" s="188" t="str">
        <f>'YARIŞMA BİLGİLERİ'!$F$21</f>
        <v>Yıldız Erkekler</v>
      </c>
      <c r="K633" s="191" t="str">
        <f t="shared" si="24"/>
        <v>İSTANBUL-Türkiye Yıldızlar Salon Şampiyonası</v>
      </c>
      <c r="L633" s="192"/>
      <c r="M633" s="192"/>
    </row>
    <row r="634" spans="1:13" s="184" customFormat="1" ht="26.25" customHeight="1">
      <c r="A634" s="186">
        <v>632</v>
      </c>
      <c r="B634" s="196"/>
      <c r="C634" s="187"/>
      <c r="D634" s="191"/>
      <c r="E634" s="191"/>
      <c r="F634" s="193"/>
      <c r="G634" s="194"/>
      <c r="H634" s="194"/>
      <c r="I634" s="194"/>
      <c r="J634" s="188" t="str">
        <f>'YARIŞMA BİLGİLERİ'!$F$21</f>
        <v>Yıldız Erkekler</v>
      </c>
      <c r="K634" s="191" t="str">
        <f t="shared" si="24"/>
        <v>İSTANBUL-Türkiye Yıldızlar Salon Şampiyonası</v>
      </c>
      <c r="L634" s="192"/>
      <c r="M634" s="192"/>
    </row>
    <row r="635" spans="1:13" s="184" customFormat="1" ht="26.25" customHeight="1">
      <c r="A635" s="186">
        <v>633</v>
      </c>
      <c r="B635" s="196"/>
      <c r="C635" s="187"/>
      <c r="D635" s="191"/>
      <c r="E635" s="191"/>
      <c r="F635" s="193"/>
      <c r="G635" s="194"/>
      <c r="H635" s="194"/>
      <c r="I635" s="194"/>
      <c r="J635" s="188" t="str">
        <f>'YARIŞMA BİLGİLERİ'!$F$21</f>
        <v>Yıldız Erkekler</v>
      </c>
      <c r="K635" s="191" t="str">
        <f t="shared" si="24"/>
        <v>İSTANBUL-Türkiye Yıldızlar Salon Şampiyonası</v>
      </c>
      <c r="L635" s="192"/>
      <c r="M635" s="192"/>
    </row>
    <row r="636" spans="1:13" s="184" customFormat="1" ht="26.25" customHeight="1">
      <c r="A636" s="186">
        <v>634</v>
      </c>
      <c r="B636" s="196"/>
      <c r="C636" s="187"/>
      <c r="D636" s="191"/>
      <c r="E636" s="191"/>
      <c r="F636" s="193"/>
      <c r="G636" s="194"/>
      <c r="H636" s="194"/>
      <c r="I636" s="194"/>
      <c r="J636" s="188" t="str">
        <f>'YARIŞMA BİLGİLERİ'!$F$21</f>
        <v>Yıldız Erkekler</v>
      </c>
      <c r="K636" s="191" t="str">
        <f t="shared" si="24"/>
        <v>İSTANBUL-Türkiye Yıldızlar Salon Şampiyonası</v>
      </c>
      <c r="L636" s="192"/>
      <c r="M636" s="192"/>
    </row>
    <row r="637" spans="1:13" s="184" customFormat="1" ht="26.25" customHeight="1">
      <c r="A637" s="186">
        <v>635</v>
      </c>
      <c r="B637" s="196"/>
      <c r="C637" s="187"/>
      <c r="D637" s="191"/>
      <c r="E637" s="191"/>
      <c r="F637" s="193"/>
      <c r="G637" s="194"/>
      <c r="H637" s="194"/>
      <c r="I637" s="194"/>
      <c r="J637" s="188" t="str">
        <f>'YARIŞMA BİLGİLERİ'!$F$21</f>
        <v>Yıldız Erkekler</v>
      </c>
      <c r="K637" s="191" t="str">
        <f t="shared" si="24"/>
        <v>İSTANBUL-Türkiye Yıldızlar Salon Şampiyonası</v>
      </c>
      <c r="L637" s="192"/>
      <c r="M637" s="192"/>
    </row>
    <row r="638" spans="1:13" s="184" customFormat="1" ht="26.25" customHeight="1">
      <c r="A638" s="186">
        <v>636</v>
      </c>
      <c r="B638" s="196"/>
      <c r="C638" s="187"/>
      <c r="D638" s="191"/>
      <c r="E638" s="191"/>
      <c r="F638" s="193"/>
      <c r="G638" s="194"/>
      <c r="H638" s="194"/>
      <c r="I638" s="194"/>
      <c r="J638" s="188" t="str">
        <f>'YARIŞMA BİLGİLERİ'!$F$21</f>
        <v>Yıldız Erkekler</v>
      </c>
      <c r="K638" s="191" t="str">
        <f t="shared" si="24"/>
        <v>İSTANBUL-Türkiye Yıldızlar Salon Şampiyonası</v>
      </c>
      <c r="L638" s="192"/>
      <c r="M638" s="192"/>
    </row>
    <row r="639" spans="1:13" s="184" customFormat="1" ht="26.25" customHeight="1">
      <c r="A639" s="186">
        <v>637</v>
      </c>
      <c r="B639" s="196"/>
      <c r="C639" s="187"/>
      <c r="D639" s="191"/>
      <c r="E639" s="191"/>
      <c r="F639" s="193"/>
      <c r="G639" s="194"/>
      <c r="H639" s="194"/>
      <c r="I639" s="194"/>
      <c r="J639" s="188" t="str">
        <f>'YARIŞMA BİLGİLERİ'!$F$21</f>
        <v>Yıldız Erkekler</v>
      </c>
      <c r="K639" s="191" t="str">
        <f t="shared" si="24"/>
        <v>İSTANBUL-Türkiye Yıldızlar Salon Şampiyonası</v>
      </c>
      <c r="L639" s="192"/>
      <c r="M639" s="192"/>
    </row>
    <row r="640" spans="1:13" s="184" customFormat="1" ht="26.25" customHeight="1">
      <c r="A640" s="186">
        <v>638</v>
      </c>
      <c r="B640" s="196"/>
      <c r="C640" s="187"/>
      <c r="D640" s="191"/>
      <c r="E640" s="191"/>
      <c r="F640" s="193"/>
      <c r="G640" s="194"/>
      <c r="H640" s="194"/>
      <c r="I640" s="194"/>
      <c r="J640" s="188" t="str">
        <f>'YARIŞMA BİLGİLERİ'!$F$21</f>
        <v>Yıldız Erkekler</v>
      </c>
      <c r="K640" s="191" t="str">
        <f t="shared" si="24"/>
        <v>İSTANBUL-Türkiye Yıldızlar Salon Şampiyonası</v>
      </c>
      <c r="L640" s="192"/>
      <c r="M640" s="192"/>
    </row>
    <row r="641" spans="1:13" s="184" customFormat="1" ht="26.25" customHeight="1">
      <c r="A641" s="186">
        <v>639</v>
      </c>
      <c r="B641" s="196"/>
      <c r="C641" s="187"/>
      <c r="D641" s="191"/>
      <c r="E641" s="191"/>
      <c r="F641" s="193"/>
      <c r="G641" s="194"/>
      <c r="H641" s="194"/>
      <c r="I641" s="194"/>
      <c r="J641" s="188" t="str">
        <f>'YARIŞMA BİLGİLERİ'!$F$21</f>
        <v>Yıldız Erkekler</v>
      </c>
      <c r="K641" s="191" t="str">
        <f t="shared" si="24"/>
        <v>İSTANBUL-Türkiye Yıldızlar Salon Şampiyonası</v>
      </c>
      <c r="L641" s="192"/>
      <c r="M641" s="192"/>
    </row>
    <row r="642" spans="1:13" s="184" customFormat="1" ht="26.25" customHeight="1">
      <c r="A642" s="186">
        <v>640</v>
      </c>
      <c r="B642" s="196"/>
      <c r="C642" s="187"/>
      <c r="D642" s="191"/>
      <c r="E642" s="191"/>
      <c r="F642" s="193"/>
      <c r="G642" s="194"/>
      <c r="H642" s="194"/>
      <c r="I642" s="194"/>
      <c r="J642" s="188" t="str">
        <f>'YARIŞMA BİLGİLERİ'!$F$21</f>
        <v>Yıldız Erkekler</v>
      </c>
      <c r="K642" s="191" t="str">
        <f t="shared" si="24"/>
        <v>İSTANBUL-Türkiye Yıldızlar Salon Şampiyonası</v>
      </c>
      <c r="L642" s="192"/>
      <c r="M642" s="192"/>
    </row>
    <row r="643" spans="1:13" s="184" customFormat="1" ht="26.25" customHeight="1">
      <c r="A643" s="186">
        <v>641</v>
      </c>
      <c r="B643" s="196"/>
      <c r="C643" s="187"/>
      <c r="D643" s="191"/>
      <c r="E643" s="191"/>
      <c r="F643" s="193"/>
      <c r="G643" s="194"/>
      <c r="H643" s="194"/>
      <c r="I643" s="194"/>
      <c r="J643" s="188" t="str">
        <f>'YARIŞMA BİLGİLERİ'!$F$21</f>
        <v>Yıldız Erkekler</v>
      </c>
      <c r="K643" s="191" t="str">
        <f t="shared" si="24"/>
        <v>İSTANBUL-Türkiye Yıldızlar Salon Şampiyonası</v>
      </c>
      <c r="L643" s="192"/>
      <c r="M643" s="192"/>
    </row>
    <row r="644" spans="1:13" s="184" customFormat="1" ht="26.25" customHeight="1">
      <c r="A644" s="186">
        <v>642</v>
      </c>
      <c r="B644" s="196"/>
      <c r="C644" s="187"/>
      <c r="D644" s="191"/>
      <c r="E644" s="191"/>
      <c r="F644" s="193"/>
      <c r="G644" s="194"/>
      <c r="H644" s="194"/>
      <c r="I644" s="194"/>
      <c r="J644" s="188" t="str">
        <f>'YARIŞMA BİLGİLERİ'!$F$21</f>
        <v>Yıldız Erkekler</v>
      </c>
      <c r="K644" s="191" t="str">
        <f t="shared" si="24"/>
        <v>İSTANBUL-Türkiye Yıldızlar Salon Şampiyonası</v>
      </c>
      <c r="L644" s="192"/>
      <c r="M644" s="192"/>
    </row>
    <row r="645" spans="1:13" s="184" customFormat="1" ht="26.25" customHeight="1">
      <c r="A645" s="186">
        <v>643</v>
      </c>
      <c r="B645" s="196"/>
      <c r="C645" s="187"/>
      <c r="D645" s="191"/>
      <c r="E645" s="191"/>
      <c r="F645" s="193"/>
      <c r="G645" s="194"/>
      <c r="H645" s="194"/>
      <c r="I645" s="194"/>
      <c r="J645" s="188" t="str">
        <f>'YARIŞMA BİLGİLERİ'!$F$21</f>
        <v>Yıldız Erkekler</v>
      </c>
      <c r="K645" s="191" t="str">
        <f t="shared" si="24"/>
        <v>İSTANBUL-Türkiye Yıldızlar Salon Şampiyonası</v>
      </c>
      <c r="L645" s="192"/>
      <c r="M645" s="192"/>
    </row>
    <row r="646" spans="1:13" s="184" customFormat="1" ht="26.25" customHeight="1">
      <c r="A646" s="186">
        <v>644</v>
      </c>
      <c r="B646" s="196"/>
      <c r="C646" s="187"/>
      <c r="D646" s="191"/>
      <c r="E646" s="191"/>
      <c r="F646" s="193"/>
      <c r="G646" s="194"/>
      <c r="H646" s="194"/>
      <c r="I646" s="194"/>
      <c r="J646" s="188" t="str">
        <f>'YARIŞMA BİLGİLERİ'!$F$21</f>
        <v>Yıldız Erkekler</v>
      </c>
      <c r="K646" s="191" t="str">
        <f t="shared" si="24"/>
        <v>İSTANBUL-Türkiye Yıldızlar Salon Şampiyonası</v>
      </c>
      <c r="L646" s="192"/>
      <c r="M646" s="192"/>
    </row>
    <row r="647" spans="1:13" s="184" customFormat="1" ht="26.25" customHeight="1">
      <c r="A647" s="186">
        <v>645</v>
      </c>
      <c r="B647" s="196"/>
      <c r="C647" s="187"/>
      <c r="D647" s="191"/>
      <c r="E647" s="191"/>
      <c r="F647" s="193"/>
      <c r="G647" s="194"/>
      <c r="H647" s="194"/>
      <c r="I647" s="194"/>
      <c r="J647" s="188" t="str">
        <f>'YARIŞMA BİLGİLERİ'!$F$21</f>
        <v>Yıldız Erkekler</v>
      </c>
      <c r="K647" s="191" t="str">
        <f t="shared" si="24"/>
        <v>İSTANBUL-Türkiye Yıldızlar Salon Şampiyonası</v>
      </c>
      <c r="L647" s="192"/>
      <c r="M647" s="192"/>
    </row>
    <row r="648" spans="1:13" s="184" customFormat="1" ht="26.25" customHeight="1">
      <c r="A648" s="186">
        <v>646</v>
      </c>
      <c r="B648" s="196"/>
      <c r="C648" s="187"/>
      <c r="D648" s="191"/>
      <c r="E648" s="191"/>
      <c r="F648" s="193"/>
      <c r="G648" s="194"/>
      <c r="H648" s="194"/>
      <c r="I648" s="194"/>
      <c r="J648" s="188" t="str">
        <f>'YARIŞMA BİLGİLERİ'!$F$21</f>
        <v>Yıldız Erkekler</v>
      </c>
      <c r="K648" s="191" t="str">
        <f t="shared" si="24"/>
        <v>İSTANBUL-Türkiye Yıldızlar Salon Şampiyonası</v>
      </c>
      <c r="L648" s="192"/>
      <c r="M648" s="192"/>
    </row>
    <row r="649" spans="1:13" s="184" customFormat="1" ht="26.25" customHeight="1">
      <c r="A649" s="186">
        <v>647</v>
      </c>
      <c r="B649" s="196"/>
      <c r="C649" s="187"/>
      <c r="D649" s="191"/>
      <c r="E649" s="191"/>
      <c r="F649" s="193"/>
      <c r="G649" s="194"/>
      <c r="H649" s="194"/>
      <c r="I649" s="194"/>
      <c r="J649" s="188" t="str">
        <f>'YARIŞMA BİLGİLERİ'!$F$21</f>
        <v>Yıldız Erkekler</v>
      </c>
      <c r="K649" s="191" t="str">
        <f t="shared" si="24"/>
        <v>İSTANBUL-Türkiye Yıldızlar Salon Şampiyonası</v>
      </c>
      <c r="L649" s="192"/>
      <c r="M649" s="192"/>
    </row>
    <row r="650" spans="1:13" s="184" customFormat="1" ht="26.25" customHeight="1">
      <c r="A650" s="186">
        <v>648</v>
      </c>
      <c r="B650" s="196"/>
      <c r="C650" s="187"/>
      <c r="D650" s="191"/>
      <c r="E650" s="191"/>
      <c r="F650" s="193"/>
      <c r="G650" s="194"/>
      <c r="H650" s="194"/>
      <c r="I650" s="194"/>
      <c r="J650" s="188" t="str">
        <f>'YARIŞMA BİLGİLERİ'!$F$21</f>
        <v>Yıldız Erkekler</v>
      </c>
      <c r="K650" s="191" t="str">
        <f t="shared" si="24"/>
        <v>İSTANBUL-Türkiye Yıldızlar Salon Şampiyonası</v>
      </c>
      <c r="L650" s="192"/>
      <c r="M650" s="192"/>
    </row>
    <row r="651" spans="1:13" s="184" customFormat="1" ht="26.25" customHeight="1">
      <c r="A651" s="186">
        <v>649</v>
      </c>
      <c r="B651" s="196"/>
      <c r="C651" s="187"/>
      <c r="D651" s="191"/>
      <c r="E651" s="191"/>
      <c r="F651" s="193"/>
      <c r="G651" s="194"/>
      <c r="H651" s="194"/>
      <c r="I651" s="194"/>
      <c r="J651" s="188" t="str">
        <f>'YARIŞMA BİLGİLERİ'!$F$21</f>
        <v>Yıldız Erkekler</v>
      </c>
      <c r="K651" s="191" t="str">
        <f t="shared" si="24"/>
        <v>İSTANBUL-Türkiye Yıldızlar Salon Şampiyonası</v>
      </c>
      <c r="L651" s="192"/>
      <c r="M651" s="192"/>
    </row>
    <row r="652" spans="1:13" s="184" customFormat="1" ht="26.25" customHeight="1">
      <c r="A652" s="186">
        <v>650</v>
      </c>
      <c r="B652" s="196"/>
      <c r="C652" s="187"/>
      <c r="D652" s="191"/>
      <c r="E652" s="191"/>
      <c r="F652" s="193"/>
      <c r="G652" s="194"/>
      <c r="H652" s="194"/>
      <c r="I652" s="194"/>
      <c r="J652" s="188" t="str">
        <f>'YARIŞMA BİLGİLERİ'!$F$21</f>
        <v>Yıldız Erkekler</v>
      </c>
      <c r="K652" s="191" t="str">
        <f aca="true" t="shared" si="25" ref="K652:K715">CONCATENATE(K$1,"-",A$1)</f>
        <v>İSTANBUL-Türkiye Yıldızlar Salon Şampiyonası</v>
      </c>
      <c r="L652" s="192"/>
      <c r="M652" s="192"/>
    </row>
    <row r="653" spans="1:13" s="184" customFormat="1" ht="26.25" customHeight="1">
      <c r="A653" s="186">
        <v>651</v>
      </c>
      <c r="B653" s="196"/>
      <c r="C653" s="187"/>
      <c r="D653" s="191"/>
      <c r="E653" s="191"/>
      <c r="F653" s="193"/>
      <c r="G653" s="194"/>
      <c r="H653" s="194"/>
      <c r="I653" s="194"/>
      <c r="J653" s="188" t="str">
        <f>'YARIŞMA BİLGİLERİ'!$F$21</f>
        <v>Yıldız Erkekler</v>
      </c>
      <c r="K653" s="191" t="str">
        <f t="shared" si="25"/>
        <v>İSTANBUL-Türkiye Yıldızlar Salon Şampiyonası</v>
      </c>
      <c r="L653" s="192"/>
      <c r="M653" s="192"/>
    </row>
    <row r="654" spans="1:13" s="184" customFormat="1" ht="26.25" customHeight="1">
      <c r="A654" s="186">
        <v>652</v>
      </c>
      <c r="B654" s="196"/>
      <c r="C654" s="187"/>
      <c r="D654" s="191"/>
      <c r="E654" s="191"/>
      <c r="F654" s="193"/>
      <c r="G654" s="194"/>
      <c r="H654" s="194"/>
      <c r="I654" s="194"/>
      <c r="J654" s="188" t="str">
        <f>'YARIŞMA BİLGİLERİ'!$F$21</f>
        <v>Yıldız Erkekler</v>
      </c>
      <c r="K654" s="191" t="str">
        <f t="shared" si="25"/>
        <v>İSTANBUL-Türkiye Yıldızlar Salon Şampiyonası</v>
      </c>
      <c r="L654" s="192"/>
      <c r="M654" s="192"/>
    </row>
    <row r="655" spans="1:13" s="184" customFormat="1" ht="26.25" customHeight="1">
      <c r="A655" s="186">
        <v>653</v>
      </c>
      <c r="B655" s="196"/>
      <c r="C655" s="187"/>
      <c r="D655" s="191"/>
      <c r="E655" s="191"/>
      <c r="F655" s="193"/>
      <c r="G655" s="194"/>
      <c r="H655" s="194"/>
      <c r="I655" s="194"/>
      <c r="J655" s="188" t="str">
        <f>'YARIŞMA BİLGİLERİ'!$F$21</f>
        <v>Yıldız Erkekler</v>
      </c>
      <c r="K655" s="191" t="str">
        <f t="shared" si="25"/>
        <v>İSTANBUL-Türkiye Yıldızlar Salon Şampiyonası</v>
      </c>
      <c r="L655" s="192"/>
      <c r="M655" s="192"/>
    </row>
    <row r="656" spans="1:13" s="184" customFormat="1" ht="26.25" customHeight="1">
      <c r="A656" s="186">
        <v>654</v>
      </c>
      <c r="B656" s="196"/>
      <c r="C656" s="187"/>
      <c r="D656" s="191"/>
      <c r="E656" s="191"/>
      <c r="F656" s="193"/>
      <c r="G656" s="194"/>
      <c r="H656" s="194"/>
      <c r="I656" s="194"/>
      <c r="J656" s="188" t="str">
        <f>'YARIŞMA BİLGİLERİ'!$F$21</f>
        <v>Yıldız Erkekler</v>
      </c>
      <c r="K656" s="191" t="str">
        <f t="shared" si="25"/>
        <v>İSTANBUL-Türkiye Yıldızlar Salon Şampiyonası</v>
      </c>
      <c r="L656" s="192"/>
      <c r="M656" s="192"/>
    </row>
    <row r="657" spans="1:13" s="184" customFormat="1" ht="26.25" customHeight="1">
      <c r="A657" s="186">
        <v>655</v>
      </c>
      <c r="B657" s="196"/>
      <c r="C657" s="187"/>
      <c r="D657" s="191"/>
      <c r="E657" s="191"/>
      <c r="F657" s="193"/>
      <c r="G657" s="194"/>
      <c r="H657" s="194"/>
      <c r="I657" s="194"/>
      <c r="J657" s="188" t="str">
        <f>'YARIŞMA BİLGİLERİ'!$F$21</f>
        <v>Yıldız Erkekler</v>
      </c>
      <c r="K657" s="191" t="str">
        <f t="shared" si="25"/>
        <v>İSTANBUL-Türkiye Yıldızlar Salon Şampiyonası</v>
      </c>
      <c r="L657" s="192"/>
      <c r="M657" s="192"/>
    </row>
    <row r="658" spans="1:13" s="184" customFormat="1" ht="26.25" customHeight="1">
      <c r="A658" s="186">
        <v>656</v>
      </c>
      <c r="B658" s="196"/>
      <c r="C658" s="187"/>
      <c r="D658" s="191"/>
      <c r="E658" s="191"/>
      <c r="F658" s="193"/>
      <c r="G658" s="194"/>
      <c r="H658" s="194"/>
      <c r="I658" s="194"/>
      <c r="J658" s="188" t="str">
        <f>'YARIŞMA BİLGİLERİ'!$F$21</f>
        <v>Yıldız Erkekler</v>
      </c>
      <c r="K658" s="191" t="str">
        <f t="shared" si="25"/>
        <v>İSTANBUL-Türkiye Yıldızlar Salon Şampiyonası</v>
      </c>
      <c r="L658" s="192"/>
      <c r="M658" s="192"/>
    </row>
    <row r="659" spans="1:13" s="184" customFormat="1" ht="26.25" customHeight="1">
      <c r="A659" s="186">
        <v>657</v>
      </c>
      <c r="B659" s="196"/>
      <c r="C659" s="187"/>
      <c r="D659" s="191"/>
      <c r="E659" s="191"/>
      <c r="F659" s="193"/>
      <c r="G659" s="194"/>
      <c r="H659" s="194"/>
      <c r="I659" s="194"/>
      <c r="J659" s="188" t="str">
        <f>'YARIŞMA BİLGİLERİ'!$F$21</f>
        <v>Yıldız Erkekler</v>
      </c>
      <c r="K659" s="191" t="str">
        <f t="shared" si="25"/>
        <v>İSTANBUL-Türkiye Yıldızlar Salon Şampiyonası</v>
      </c>
      <c r="L659" s="192"/>
      <c r="M659" s="192"/>
    </row>
    <row r="660" spans="1:13" s="184" customFormat="1" ht="26.25" customHeight="1">
      <c r="A660" s="186">
        <v>658</v>
      </c>
      <c r="B660" s="196"/>
      <c r="C660" s="187"/>
      <c r="D660" s="191"/>
      <c r="E660" s="191"/>
      <c r="F660" s="193"/>
      <c r="G660" s="194"/>
      <c r="H660" s="194"/>
      <c r="I660" s="194"/>
      <c r="J660" s="188" t="str">
        <f>'YARIŞMA BİLGİLERİ'!$F$21</f>
        <v>Yıldız Erkekler</v>
      </c>
      <c r="K660" s="191" t="str">
        <f t="shared" si="25"/>
        <v>İSTANBUL-Türkiye Yıldızlar Salon Şampiyonası</v>
      </c>
      <c r="L660" s="192"/>
      <c r="M660" s="192"/>
    </row>
    <row r="661" spans="1:13" s="184" customFormat="1" ht="26.25" customHeight="1">
      <c r="A661" s="186">
        <v>659</v>
      </c>
      <c r="B661" s="196"/>
      <c r="C661" s="187"/>
      <c r="D661" s="191"/>
      <c r="E661" s="191"/>
      <c r="F661" s="193"/>
      <c r="G661" s="194"/>
      <c r="H661" s="194"/>
      <c r="I661" s="194"/>
      <c r="J661" s="188" t="str">
        <f>'YARIŞMA BİLGİLERİ'!$F$21</f>
        <v>Yıldız Erkekler</v>
      </c>
      <c r="K661" s="191" t="str">
        <f t="shared" si="25"/>
        <v>İSTANBUL-Türkiye Yıldızlar Salon Şampiyonası</v>
      </c>
      <c r="L661" s="192"/>
      <c r="M661" s="192"/>
    </row>
    <row r="662" spans="1:13" s="184" customFormat="1" ht="26.25" customHeight="1">
      <c r="A662" s="186">
        <v>660</v>
      </c>
      <c r="B662" s="196"/>
      <c r="C662" s="187"/>
      <c r="D662" s="191"/>
      <c r="E662" s="191"/>
      <c r="F662" s="193"/>
      <c r="G662" s="194"/>
      <c r="H662" s="194"/>
      <c r="I662" s="194"/>
      <c r="J662" s="188" t="str">
        <f>'YARIŞMA BİLGİLERİ'!$F$21</f>
        <v>Yıldız Erkekler</v>
      </c>
      <c r="K662" s="191" t="str">
        <f t="shared" si="25"/>
        <v>İSTANBUL-Türkiye Yıldızlar Salon Şampiyonası</v>
      </c>
      <c r="L662" s="192"/>
      <c r="M662" s="192"/>
    </row>
    <row r="663" spans="1:13" s="184" customFormat="1" ht="26.25" customHeight="1">
      <c r="A663" s="186">
        <v>661</v>
      </c>
      <c r="B663" s="196"/>
      <c r="C663" s="187"/>
      <c r="D663" s="191"/>
      <c r="E663" s="191"/>
      <c r="F663" s="193"/>
      <c r="G663" s="194"/>
      <c r="H663" s="194"/>
      <c r="I663" s="194"/>
      <c r="J663" s="188" t="str">
        <f>'YARIŞMA BİLGİLERİ'!$F$21</f>
        <v>Yıldız Erkekler</v>
      </c>
      <c r="K663" s="191" t="str">
        <f t="shared" si="25"/>
        <v>İSTANBUL-Türkiye Yıldızlar Salon Şampiyonası</v>
      </c>
      <c r="L663" s="192"/>
      <c r="M663" s="192"/>
    </row>
    <row r="664" spans="1:13" s="184" customFormat="1" ht="26.25" customHeight="1">
      <c r="A664" s="186">
        <v>662</v>
      </c>
      <c r="B664" s="196"/>
      <c r="C664" s="187"/>
      <c r="D664" s="191"/>
      <c r="E664" s="191"/>
      <c r="F664" s="193"/>
      <c r="G664" s="194"/>
      <c r="H664" s="194"/>
      <c r="I664" s="194"/>
      <c r="J664" s="188" t="str">
        <f>'YARIŞMA BİLGİLERİ'!$F$21</f>
        <v>Yıldız Erkekler</v>
      </c>
      <c r="K664" s="191" t="str">
        <f t="shared" si="25"/>
        <v>İSTANBUL-Türkiye Yıldızlar Salon Şampiyonası</v>
      </c>
      <c r="L664" s="192"/>
      <c r="M664" s="192"/>
    </row>
    <row r="665" spans="1:13" s="184" customFormat="1" ht="26.25" customHeight="1">
      <c r="A665" s="186">
        <v>663</v>
      </c>
      <c r="B665" s="196"/>
      <c r="C665" s="187"/>
      <c r="D665" s="191"/>
      <c r="E665" s="191"/>
      <c r="F665" s="193"/>
      <c r="G665" s="194"/>
      <c r="H665" s="194"/>
      <c r="I665" s="194"/>
      <c r="J665" s="188" t="str">
        <f>'YARIŞMA BİLGİLERİ'!$F$21</f>
        <v>Yıldız Erkekler</v>
      </c>
      <c r="K665" s="191" t="str">
        <f t="shared" si="25"/>
        <v>İSTANBUL-Türkiye Yıldızlar Salon Şampiyonası</v>
      </c>
      <c r="L665" s="192"/>
      <c r="M665" s="192"/>
    </row>
    <row r="666" spans="1:13" s="184" customFormat="1" ht="26.25" customHeight="1">
      <c r="A666" s="186">
        <v>664</v>
      </c>
      <c r="B666" s="196"/>
      <c r="C666" s="187"/>
      <c r="D666" s="191"/>
      <c r="E666" s="191"/>
      <c r="F666" s="193"/>
      <c r="G666" s="194"/>
      <c r="H666" s="194"/>
      <c r="I666" s="194"/>
      <c r="J666" s="188" t="str">
        <f>'YARIŞMA BİLGİLERİ'!$F$21</f>
        <v>Yıldız Erkekler</v>
      </c>
      <c r="K666" s="191" t="str">
        <f t="shared" si="25"/>
        <v>İSTANBUL-Türkiye Yıldızlar Salon Şampiyonası</v>
      </c>
      <c r="L666" s="192"/>
      <c r="M666" s="192"/>
    </row>
    <row r="667" spans="1:13" s="184" customFormat="1" ht="26.25" customHeight="1">
      <c r="A667" s="186">
        <v>665</v>
      </c>
      <c r="B667" s="196"/>
      <c r="C667" s="187"/>
      <c r="D667" s="191"/>
      <c r="E667" s="191"/>
      <c r="F667" s="193"/>
      <c r="G667" s="194"/>
      <c r="H667" s="194"/>
      <c r="I667" s="194"/>
      <c r="J667" s="188" t="str">
        <f>'YARIŞMA BİLGİLERİ'!$F$21</f>
        <v>Yıldız Erkekler</v>
      </c>
      <c r="K667" s="191" t="str">
        <f t="shared" si="25"/>
        <v>İSTANBUL-Türkiye Yıldızlar Salon Şampiyonası</v>
      </c>
      <c r="L667" s="192"/>
      <c r="M667" s="192"/>
    </row>
    <row r="668" spans="1:13" s="184" customFormat="1" ht="26.25" customHeight="1">
      <c r="A668" s="186">
        <v>666</v>
      </c>
      <c r="B668" s="196"/>
      <c r="C668" s="187"/>
      <c r="D668" s="191"/>
      <c r="E668" s="191"/>
      <c r="F668" s="193"/>
      <c r="G668" s="194"/>
      <c r="H668" s="194"/>
      <c r="I668" s="194"/>
      <c r="J668" s="188" t="str">
        <f>'YARIŞMA BİLGİLERİ'!$F$21</f>
        <v>Yıldız Erkekler</v>
      </c>
      <c r="K668" s="191" t="str">
        <f t="shared" si="25"/>
        <v>İSTANBUL-Türkiye Yıldızlar Salon Şampiyonası</v>
      </c>
      <c r="L668" s="192"/>
      <c r="M668" s="192"/>
    </row>
    <row r="669" spans="1:13" s="184" customFormat="1" ht="26.25" customHeight="1">
      <c r="A669" s="186">
        <v>667</v>
      </c>
      <c r="B669" s="196"/>
      <c r="C669" s="187"/>
      <c r="D669" s="191"/>
      <c r="E669" s="191"/>
      <c r="F669" s="193"/>
      <c r="G669" s="194"/>
      <c r="H669" s="194"/>
      <c r="I669" s="194"/>
      <c r="J669" s="188" t="str">
        <f>'YARIŞMA BİLGİLERİ'!$F$21</f>
        <v>Yıldız Erkekler</v>
      </c>
      <c r="K669" s="191" t="str">
        <f t="shared" si="25"/>
        <v>İSTANBUL-Türkiye Yıldızlar Salon Şampiyonası</v>
      </c>
      <c r="L669" s="192"/>
      <c r="M669" s="192"/>
    </row>
    <row r="670" spans="1:13" s="184" customFormat="1" ht="26.25" customHeight="1">
      <c r="A670" s="186">
        <v>668</v>
      </c>
      <c r="B670" s="196"/>
      <c r="C670" s="187"/>
      <c r="D670" s="191"/>
      <c r="E670" s="191"/>
      <c r="F670" s="193"/>
      <c r="G670" s="194"/>
      <c r="H670" s="194"/>
      <c r="I670" s="194"/>
      <c r="J670" s="188" t="str">
        <f>'YARIŞMA BİLGİLERİ'!$F$21</f>
        <v>Yıldız Erkekler</v>
      </c>
      <c r="K670" s="191" t="str">
        <f t="shared" si="25"/>
        <v>İSTANBUL-Türkiye Yıldızlar Salon Şampiyonası</v>
      </c>
      <c r="L670" s="192"/>
      <c r="M670" s="192"/>
    </row>
    <row r="671" spans="1:13" s="184" customFormat="1" ht="26.25" customHeight="1">
      <c r="A671" s="186">
        <v>669</v>
      </c>
      <c r="B671" s="196"/>
      <c r="C671" s="187"/>
      <c r="D671" s="191"/>
      <c r="E671" s="191"/>
      <c r="F671" s="193"/>
      <c r="G671" s="194"/>
      <c r="H671" s="194"/>
      <c r="I671" s="194"/>
      <c r="J671" s="188" t="str">
        <f>'YARIŞMA BİLGİLERİ'!$F$21</f>
        <v>Yıldız Erkekler</v>
      </c>
      <c r="K671" s="191" t="str">
        <f t="shared" si="25"/>
        <v>İSTANBUL-Türkiye Yıldızlar Salon Şampiyonası</v>
      </c>
      <c r="L671" s="192"/>
      <c r="M671" s="192"/>
    </row>
    <row r="672" spans="1:13" s="184" customFormat="1" ht="26.25" customHeight="1">
      <c r="A672" s="186">
        <v>670</v>
      </c>
      <c r="B672" s="196"/>
      <c r="C672" s="187"/>
      <c r="D672" s="191"/>
      <c r="E672" s="191"/>
      <c r="F672" s="193"/>
      <c r="G672" s="194"/>
      <c r="H672" s="194"/>
      <c r="I672" s="194"/>
      <c r="J672" s="188" t="str">
        <f>'YARIŞMA BİLGİLERİ'!$F$21</f>
        <v>Yıldız Erkekler</v>
      </c>
      <c r="K672" s="191" t="str">
        <f t="shared" si="25"/>
        <v>İSTANBUL-Türkiye Yıldızlar Salon Şampiyonası</v>
      </c>
      <c r="L672" s="192"/>
      <c r="M672" s="192"/>
    </row>
    <row r="673" spans="1:13" s="184" customFormat="1" ht="26.25" customHeight="1">
      <c r="A673" s="186">
        <v>671</v>
      </c>
      <c r="B673" s="196"/>
      <c r="C673" s="187"/>
      <c r="D673" s="191"/>
      <c r="E673" s="191"/>
      <c r="F673" s="193"/>
      <c r="G673" s="194"/>
      <c r="H673" s="194"/>
      <c r="I673" s="194"/>
      <c r="J673" s="188" t="str">
        <f>'YARIŞMA BİLGİLERİ'!$F$21</f>
        <v>Yıldız Erkekler</v>
      </c>
      <c r="K673" s="191" t="str">
        <f t="shared" si="25"/>
        <v>İSTANBUL-Türkiye Yıldızlar Salon Şampiyonası</v>
      </c>
      <c r="L673" s="192"/>
      <c r="M673" s="192"/>
    </row>
    <row r="674" spans="1:13" s="184" customFormat="1" ht="26.25" customHeight="1">
      <c r="A674" s="186">
        <v>672</v>
      </c>
      <c r="B674" s="196"/>
      <c r="C674" s="187"/>
      <c r="D674" s="191"/>
      <c r="E674" s="191"/>
      <c r="F674" s="193"/>
      <c r="G674" s="194"/>
      <c r="H674" s="194"/>
      <c r="I674" s="194"/>
      <c r="J674" s="188" t="str">
        <f>'YARIŞMA BİLGİLERİ'!$F$21</f>
        <v>Yıldız Erkekler</v>
      </c>
      <c r="K674" s="191" t="str">
        <f t="shared" si="25"/>
        <v>İSTANBUL-Türkiye Yıldızlar Salon Şampiyonası</v>
      </c>
      <c r="L674" s="192"/>
      <c r="M674" s="192"/>
    </row>
    <row r="675" spans="1:13" s="184" customFormat="1" ht="26.25" customHeight="1">
      <c r="A675" s="186">
        <v>673</v>
      </c>
      <c r="B675" s="196"/>
      <c r="C675" s="187"/>
      <c r="D675" s="191"/>
      <c r="E675" s="191"/>
      <c r="F675" s="193"/>
      <c r="G675" s="194"/>
      <c r="H675" s="194"/>
      <c r="I675" s="194"/>
      <c r="J675" s="188" t="str">
        <f>'YARIŞMA BİLGİLERİ'!$F$21</f>
        <v>Yıldız Erkekler</v>
      </c>
      <c r="K675" s="191" t="str">
        <f t="shared" si="25"/>
        <v>İSTANBUL-Türkiye Yıldızlar Salon Şampiyonası</v>
      </c>
      <c r="L675" s="192"/>
      <c r="M675" s="192"/>
    </row>
    <row r="676" spans="1:13" s="184" customFormat="1" ht="26.25" customHeight="1">
      <c r="A676" s="186">
        <v>674</v>
      </c>
      <c r="B676" s="196"/>
      <c r="C676" s="187"/>
      <c r="D676" s="191"/>
      <c r="E676" s="191"/>
      <c r="F676" s="193"/>
      <c r="G676" s="194"/>
      <c r="H676" s="194"/>
      <c r="I676" s="194"/>
      <c r="J676" s="188" t="str">
        <f>'YARIŞMA BİLGİLERİ'!$F$21</f>
        <v>Yıldız Erkekler</v>
      </c>
      <c r="K676" s="191" t="str">
        <f t="shared" si="25"/>
        <v>İSTANBUL-Türkiye Yıldızlar Salon Şampiyonası</v>
      </c>
      <c r="L676" s="192"/>
      <c r="M676" s="192"/>
    </row>
    <row r="677" spans="1:13" s="184" customFormat="1" ht="26.25" customHeight="1">
      <c r="A677" s="186">
        <v>675</v>
      </c>
      <c r="B677" s="196"/>
      <c r="C677" s="187"/>
      <c r="D677" s="191"/>
      <c r="E677" s="191"/>
      <c r="F677" s="193"/>
      <c r="G677" s="194"/>
      <c r="H677" s="194"/>
      <c r="I677" s="194"/>
      <c r="J677" s="188" t="str">
        <f>'YARIŞMA BİLGİLERİ'!$F$21</f>
        <v>Yıldız Erkekler</v>
      </c>
      <c r="K677" s="191" t="str">
        <f t="shared" si="25"/>
        <v>İSTANBUL-Türkiye Yıldızlar Salon Şampiyonası</v>
      </c>
      <c r="L677" s="192"/>
      <c r="M677" s="192"/>
    </row>
    <row r="678" spans="1:13" s="184" customFormat="1" ht="26.25" customHeight="1">
      <c r="A678" s="186">
        <v>676</v>
      </c>
      <c r="B678" s="196"/>
      <c r="C678" s="187"/>
      <c r="D678" s="191"/>
      <c r="E678" s="191"/>
      <c r="F678" s="193"/>
      <c r="G678" s="194"/>
      <c r="H678" s="194"/>
      <c r="I678" s="194"/>
      <c r="J678" s="188" t="str">
        <f>'YARIŞMA BİLGİLERİ'!$F$21</f>
        <v>Yıldız Erkekler</v>
      </c>
      <c r="K678" s="191" t="str">
        <f t="shared" si="25"/>
        <v>İSTANBUL-Türkiye Yıldızlar Salon Şampiyonası</v>
      </c>
      <c r="L678" s="192"/>
      <c r="M678" s="192"/>
    </row>
    <row r="679" spans="1:13" s="184" customFormat="1" ht="26.25" customHeight="1">
      <c r="A679" s="186">
        <v>677</v>
      </c>
      <c r="B679" s="196"/>
      <c r="C679" s="187"/>
      <c r="D679" s="191"/>
      <c r="E679" s="191"/>
      <c r="F679" s="193"/>
      <c r="G679" s="194"/>
      <c r="H679" s="194"/>
      <c r="I679" s="194"/>
      <c r="J679" s="188" t="str">
        <f>'YARIŞMA BİLGİLERİ'!$F$21</f>
        <v>Yıldız Erkekler</v>
      </c>
      <c r="K679" s="191" t="str">
        <f t="shared" si="25"/>
        <v>İSTANBUL-Türkiye Yıldızlar Salon Şampiyonası</v>
      </c>
      <c r="L679" s="192"/>
      <c r="M679" s="192"/>
    </row>
    <row r="680" spans="1:13" s="184" customFormat="1" ht="26.25" customHeight="1">
      <c r="A680" s="186">
        <v>678</v>
      </c>
      <c r="B680" s="196"/>
      <c r="C680" s="187"/>
      <c r="D680" s="191"/>
      <c r="E680" s="191"/>
      <c r="F680" s="193"/>
      <c r="G680" s="194"/>
      <c r="H680" s="194"/>
      <c r="I680" s="194"/>
      <c r="J680" s="188" t="str">
        <f>'YARIŞMA BİLGİLERİ'!$F$21</f>
        <v>Yıldız Erkekler</v>
      </c>
      <c r="K680" s="191" t="str">
        <f t="shared" si="25"/>
        <v>İSTANBUL-Türkiye Yıldızlar Salon Şampiyonası</v>
      </c>
      <c r="L680" s="192"/>
      <c r="M680" s="192"/>
    </row>
    <row r="681" spans="1:13" s="184" customFormat="1" ht="26.25" customHeight="1">
      <c r="A681" s="186">
        <v>679</v>
      </c>
      <c r="B681" s="196"/>
      <c r="C681" s="187"/>
      <c r="D681" s="191"/>
      <c r="E681" s="191"/>
      <c r="F681" s="193"/>
      <c r="G681" s="194"/>
      <c r="H681" s="194"/>
      <c r="I681" s="194"/>
      <c r="J681" s="188" t="str">
        <f>'YARIŞMA BİLGİLERİ'!$F$21</f>
        <v>Yıldız Erkekler</v>
      </c>
      <c r="K681" s="191" t="str">
        <f t="shared" si="25"/>
        <v>İSTANBUL-Türkiye Yıldızlar Salon Şampiyonası</v>
      </c>
      <c r="L681" s="192"/>
      <c r="M681" s="192"/>
    </row>
    <row r="682" spans="1:13" s="184" customFormat="1" ht="26.25" customHeight="1">
      <c r="A682" s="186">
        <v>680</v>
      </c>
      <c r="B682" s="196"/>
      <c r="C682" s="187"/>
      <c r="D682" s="191"/>
      <c r="E682" s="191"/>
      <c r="F682" s="193"/>
      <c r="G682" s="194"/>
      <c r="H682" s="194"/>
      <c r="I682" s="194"/>
      <c r="J682" s="188" t="str">
        <f>'YARIŞMA BİLGİLERİ'!$F$21</f>
        <v>Yıldız Erkekler</v>
      </c>
      <c r="K682" s="191" t="str">
        <f t="shared" si="25"/>
        <v>İSTANBUL-Türkiye Yıldızlar Salon Şampiyonası</v>
      </c>
      <c r="L682" s="192"/>
      <c r="M682" s="192"/>
    </row>
    <row r="683" spans="1:13" s="184" customFormat="1" ht="26.25" customHeight="1">
      <c r="A683" s="186">
        <v>681</v>
      </c>
      <c r="B683" s="196"/>
      <c r="C683" s="187"/>
      <c r="D683" s="191"/>
      <c r="E683" s="191"/>
      <c r="F683" s="193"/>
      <c r="G683" s="194"/>
      <c r="H683" s="194"/>
      <c r="I683" s="194"/>
      <c r="J683" s="188" t="str">
        <f>'YARIŞMA BİLGİLERİ'!$F$21</f>
        <v>Yıldız Erkekler</v>
      </c>
      <c r="K683" s="191" t="str">
        <f t="shared" si="25"/>
        <v>İSTANBUL-Türkiye Yıldızlar Salon Şampiyonası</v>
      </c>
      <c r="L683" s="192"/>
      <c r="M683" s="192"/>
    </row>
    <row r="684" spans="1:13" s="184" customFormat="1" ht="26.25" customHeight="1">
      <c r="A684" s="186">
        <v>682</v>
      </c>
      <c r="B684" s="196"/>
      <c r="C684" s="187"/>
      <c r="D684" s="191"/>
      <c r="E684" s="191"/>
      <c r="F684" s="193"/>
      <c r="G684" s="194"/>
      <c r="H684" s="194"/>
      <c r="I684" s="194"/>
      <c r="J684" s="188" t="str">
        <f>'YARIŞMA BİLGİLERİ'!$F$21</f>
        <v>Yıldız Erkekler</v>
      </c>
      <c r="K684" s="191" t="str">
        <f t="shared" si="25"/>
        <v>İSTANBUL-Türkiye Yıldızlar Salon Şampiyonası</v>
      </c>
      <c r="L684" s="192"/>
      <c r="M684" s="192"/>
    </row>
    <row r="685" spans="1:13" s="184" customFormat="1" ht="26.25" customHeight="1">
      <c r="A685" s="186">
        <v>683</v>
      </c>
      <c r="B685" s="196"/>
      <c r="C685" s="187"/>
      <c r="D685" s="191"/>
      <c r="E685" s="191"/>
      <c r="F685" s="193"/>
      <c r="G685" s="194"/>
      <c r="H685" s="194"/>
      <c r="I685" s="194"/>
      <c r="J685" s="188" t="str">
        <f>'YARIŞMA BİLGİLERİ'!$F$21</f>
        <v>Yıldız Erkekler</v>
      </c>
      <c r="K685" s="191" t="str">
        <f t="shared" si="25"/>
        <v>İSTANBUL-Türkiye Yıldızlar Salon Şampiyonası</v>
      </c>
      <c r="L685" s="192"/>
      <c r="M685" s="192"/>
    </row>
    <row r="686" spans="1:13" s="184" customFormat="1" ht="26.25" customHeight="1">
      <c r="A686" s="186">
        <v>684</v>
      </c>
      <c r="B686" s="196"/>
      <c r="C686" s="187"/>
      <c r="D686" s="191"/>
      <c r="E686" s="191"/>
      <c r="F686" s="193"/>
      <c r="G686" s="194"/>
      <c r="H686" s="194"/>
      <c r="I686" s="194"/>
      <c r="J686" s="188" t="str">
        <f>'YARIŞMA BİLGİLERİ'!$F$21</f>
        <v>Yıldız Erkekler</v>
      </c>
      <c r="K686" s="191" t="str">
        <f t="shared" si="25"/>
        <v>İSTANBUL-Türkiye Yıldızlar Salon Şampiyonası</v>
      </c>
      <c r="L686" s="192"/>
      <c r="M686" s="192"/>
    </row>
    <row r="687" spans="1:13" s="184" customFormat="1" ht="26.25" customHeight="1">
      <c r="A687" s="186">
        <v>685</v>
      </c>
      <c r="B687" s="196"/>
      <c r="C687" s="187"/>
      <c r="D687" s="191"/>
      <c r="E687" s="191"/>
      <c r="F687" s="193"/>
      <c r="G687" s="194"/>
      <c r="H687" s="194"/>
      <c r="I687" s="194"/>
      <c r="J687" s="188" t="str">
        <f>'YARIŞMA BİLGİLERİ'!$F$21</f>
        <v>Yıldız Erkekler</v>
      </c>
      <c r="K687" s="191" t="str">
        <f t="shared" si="25"/>
        <v>İSTANBUL-Türkiye Yıldızlar Salon Şampiyonası</v>
      </c>
      <c r="L687" s="192"/>
      <c r="M687" s="192"/>
    </row>
    <row r="688" spans="1:13" s="184" customFormat="1" ht="26.25" customHeight="1">
      <c r="A688" s="186">
        <v>686</v>
      </c>
      <c r="B688" s="196"/>
      <c r="C688" s="187"/>
      <c r="D688" s="191"/>
      <c r="E688" s="191"/>
      <c r="F688" s="193"/>
      <c r="G688" s="194"/>
      <c r="H688" s="194"/>
      <c r="I688" s="194"/>
      <c r="J688" s="188" t="str">
        <f>'YARIŞMA BİLGİLERİ'!$F$21</f>
        <v>Yıldız Erkekler</v>
      </c>
      <c r="K688" s="191" t="str">
        <f t="shared" si="25"/>
        <v>İSTANBUL-Türkiye Yıldızlar Salon Şampiyonası</v>
      </c>
      <c r="L688" s="192"/>
      <c r="M688" s="192"/>
    </row>
    <row r="689" spans="1:13" s="184" customFormat="1" ht="26.25" customHeight="1">
      <c r="A689" s="186">
        <v>687</v>
      </c>
      <c r="B689" s="196"/>
      <c r="C689" s="187"/>
      <c r="D689" s="191"/>
      <c r="E689" s="191"/>
      <c r="F689" s="193"/>
      <c r="G689" s="194"/>
      <c r="H689" s="194"/>
      <c r="I689" s="194"/>
      <c r="J689" s="188" t="str">
        <f>'YARIŞMA BİLGİLERİ'!$F$21</f>
        <v>Yıldız Erkekler</v>
      </c>
      <c r="K689" s="191" t="str">
        <f t="shared" si="25"/>
        <v>İSTANBUL-Türkiye Yıldızlar Salon Şampiyonası</v>
      </c>
      <c r="L689" s="192"/>
      <c r="M689" s="192"/>
    </row>
    <row r="690" spans="1:13" s="184" customFormat="1" ht="26.25" customHeight="1">
      <c r="A690" s="186">
        <v>688</v>
      </c>
      <c r="B690" s="196"/>
      <c r="C690" s="187"/>
      <c r="D690" s="191"/>
      <c r="E690" s="191"/>
      <c r="F690" s="193"/>
      <c r="G690" s="194"/>
      <c r="H690" s="194"/>
      <c r="I690" s="194"/>
      <c r="J690" s="188" t="str">
        <f>'YARIŞMA BİLGİLERİ'!$F$21</f>
        <v>Yıldız Erkekler</v>
      </c>
      <c r="K690" s="191" t="str">
        <f t="shared" si="25"/>
        <v>İSTANBUL-Türkiye Yıldızlar Salon Şampiyonası</v>
      </c>
      <c r="L690" s="192"/>
      <c r="M690" s="192"/>
    </row>
    <row r="691" spans="1:13" s="184" customFormat="1" ht="26.25" customHeight="1">
      <c r="A691" s="186">
        <v>689</v>
      </c>
      <c r="B691" s="196"/>
      <c r="C691" s="187"/>
      <c r="D691" s="191"/>
      <c r="E691" s="191"/>
      <c r="F691" s="193"/>
      <c r="G691" s="194"/>
      <c r="H691" s="194"/>
      <c r="I691" s="194"/>
      <c r="J691" s="188" t="str">
        <f>'YARIŞMA BİLGİLERİ'!$F$21</f>
        <v>Yıldız Erkekler</v>
      </c>
      <c r="K691" s="191" t="str">
        <f t="shared" si="25"/>
        <v>İSTANBUL-Türkiye Yıldızlar Salon Şampiyonası</v>
      </c>
      <c r="L691" s="192"/>
      <c r="M691" s="192"/>
    </row>
    <row r="692" spans="1:13" s="184" customFormat="1" ht="26.25" customHeight="1">
      <c r="A692" s="186">
        <v>690</v>
      </c>
      <c r="B692" s="196"/>
      <c r="C692" s="187"/>
      <c r="D692" s="191"/>
      <c r="E692" s="191"/>
      <c r="F692" s="193"/>
      <c r="G692" s="194"/>
      <c r="H692" s="194"/>
      <c r="I692" s="194"/>
      <c r="J692" s="188" t="str">
        <f>'YARIŞMA BİLGİLERİ'!$F$21</f>
        <v>Yıldız Erkekler</v>
      </c>
      <c r="K692" s="191" t="str">
        <f t="shared" si="25"/>
        <v>İSTANBUL-Türkiye Yıldızlar Salon Şampiyonası</v>
      </c>
      <c r="L692" s="192"/>
      <c r="M692" s="192"/>
    </row>
    <row r="693" spans="1:13" s="184" customFormat="1" ht="26.25" customHeight="1">
      <c r="A693" s="186">
        <v>691</v>
      </c>
      <c r="B693" s="196"/>
      <c r="C693" s="187"/>
      <c r="D693" s="191"/>
      <c r="E693" s="191"/>
      <c r="F693" s="193"/>
      <c r="G693" s="194"/>
      <c r="H693" s="194"/>
      <c r="I693" s="194"/>
      <c r="J693" s="188" t="str">
        <f>'YARIŞMA BİLGİLERİ'!$F$21</f>
        <v>Yıldız Erkekler</v>
      </c>
      <c r="K693" s="191" t="str">
        <f t="shared" si="25"/>
        <v>İSTANBUL-Türkiye Yıldızlar Salon Şampiyonası</v>
      </c>
      <c r="L693" s="192"/>
      <c r="M693" s="192"/>
    </row>
    <row r="694" spans="1:13" s="184" customFormat="1" ht="26.25" customHeight="1">
      <c r="A694" s="186">
        <v>692</v>
      </c>
      <c r="B694" s="196"/>
      <c r="C694" s="187"/>
      <c r="D694" s="191"/>
      <c r="E694" s="191"/>
      <c r="F694" s="193"/>
      <c r="G694" s="194"/>
      <c r="H694" s="194"/>
      <c r="I694" s="194"/>
      <c r="J694" s="188" t="str">
        <f>'YARIŞMA BİLGİLERİ'!$F$21</f>
        <v>Yıldız Erkekler</v>
      </c>
      <c r="K694" s="191" t="str">
        <f t="shared" si="25"/>
        <v>İSTANBUL-Türkiye Yıldızlar Salon Şampiyonası</v>
      </c>
      <c r="L694" s="192"/>
      <c r="M694" s="192"/>
    </row>
    <row r="695" spans="1:13" s="184" customFormat="1" ht="26.25" customHeight="1">
      <c r="A695" s="186">
        <v>693</v>
      </c>
      <c r="B695" s="196"/>
      <c r="C695" s="187"/>
      <c r="D695" s="191"/>
      <c r="E695" s="191"/>
      <c r="F695" s="193"/>
      <c r="G695" s="194"/>
      <c r="H695" s="194"/>
      <c r="I695" s="194"/>
      <c r="J695" s="188" t="str">
        <f>'YARIŞMA BİLGİLERİ'!$F$21</f>
        <v>Yıldız Erkekler</v>
      </c>
      <c r="K695" s="191" t="str">
        <f t="shared" si="25"/>
        <v>İSTANBUL-Türkiye Yıldızlar Salon Şampiyonası</v>
      </c>
      <c r="L695" s="192"/>
      <c r="M695" s="192"/>
    </row>
    <row r="696" spans="1:13" s="184" customFormat="1" ht="26.25" customHeight="1">
      <c r="A696" s="186">
        <v>694</v>
      </c>
      <c r="B696" s="196"/>
      <c r="C696" s="187"/>
      <c r="D696" s="191"/>
      <c r="E696" s="191"/>
      <c r="F696" s="193"/>
      <c r="G696" s="194"/>
      <c r="H696" s="194"/>
      <c r="I696" s="194"/>
      <c r="J696" s="188" t="str">
        <f>'YARIŞMA BİLGİLERİ'!$F$21</f>
        <v>Yıldız Erkekler</v>
      </c>
      <c r="K696" s="191" t="str">
        <f t="shared" si="25"/>
        <v>İSTANBUL-Türkiye Yıldızlar Salon Şampiyonası</v>
      </c>
      <c r="L696" s="192"/>
      <c r="M696" s="192"/>
    </row>
    <row r="697" spans="1:13" s="184" customFormat="1" ht="26.25" customHeight="1">
      <c r="A697" s="186">
        <v>695</v>
      </c>
      <c r="B697" s="196"/>
      <c r="C697" s="187"/>
      <c r="D697" s="191"/>
      <c r="E697" s="191"/>
      <c r="F697" s="193"/>
      <c r="G697" s="194"/>
      <c r="H697" s="194"/>
      <c r="I697" s="194"/>
      <c r="J697" s="188" t="str">
        <f>'YARIŞMA BİLGİLERİ'!$F$21</f>
        <v>Yıldız Erkekler</v>
      </c>
      <c r="K697" s="191" t="str">
        <f t="shared" si="25"/>
        <v>İSTANBUL-Türkiye Yıldızlar Salon Şampiyonası</v>
      </c>
      <c r="L697" s="192"/>
      <c r="M697" s="192"/>
    </row>
    <row r="698" spans="1:13" s="184" customFormat="1" ht="26.25" customHeight="1">
      <c r="A698" s="186">
        <v>696</v>
      </c>
      <c r="B698" s="196"/>
      <c r="C698" s="187"/>
      <c r="D698" s="191"/>
      <c r="E698" s="191"/>
      <c r="F698" s="193"/>
      <c r="G698" s="194"/>
      <c r="H698" s="194"/>
      <c r="I698" s="194"/>
      <c r="J698" s="188" t="str">
        <f>'YARIŞMA BİLGİLERİ'!$F$21</f>
        <v>Yıldız Erkekler</v>
      </c>
      <c r="K698" s="191" t="str">
        <f t="shared" si="25"/>
        <v>İSTANBUL-Türkiye Yıldızlar Salon Şampiyonası</v>
      </c>
      <c r="L698" s="192"/>
      <c r="M698" s="192"/>
    </row>
    <row r="699" spans="1:13" s="184" customFormat="1" ht="26.25" customHeight="1">
      <c r="A699" s="186">
        <v>697</v>
      </c>
      <c r="B699" s="196"/>
      <c r="C699" s="187"/>
      <c r="D699" s="191"/>
      <c r="E699" s="191"/>
      <c r="F699" s="193"/>
      <c r="G699" s="194"/>
      <c r="H699" s="194"/>
      <c r="I699" s="194"/>
      <c r="J699" s="188" t="str">
        <f>'YARIŞMA BİLGİLERİ'!$F$21</f>
        <v>Yıldız Erkekler</v>
      </c>
      <c r="K699" s="191" t="str">
        <f t="shared" si="25"/>
        <v>İSTANBUL-Türkiye Yıldızlar Salon Şampiyonası</v>
      </c>
      <c r="L699" s="192"/>
      <c r="M699" s="192"/>
    </row>
    <row r="700" spans="1:13" s="184" customFormat="1" ht="26.25" customHeight="1">
      <c r="A700" s="186">
        <v>698</v>
      </c>
      <c r="B700" s="196"/>
      <c r="C700" s="187"/>
      <c r="D700" s="191"/>
      <c r="E700" s="191"/>
      <c r="F700" s="193"/>
      <c r="G700" s="194"/>
      <c r="H700" s="194"/>
      <c r="I700" s="194"/>
      <c r="J700" s="188" t="str">
        <f>'YARIŞMA BİLGİLERİ'!$F$21</f>
        <v>Yıldız Erkekler</v>
      </c>
      <c r="K700" s="191" t="str">
        <f t="shared" si="25"/>
        <v>İSTANBUL-Türkiye Yıldızlar Salon Şampiyonası</v>
      </c>
      <c r="L700" s="192"/>
      <c r="M700" s="192"/>
    </row>
    <row r="701" spans="1:13" s="184" customFormat="1" ht="26.25" customHeight="1">
      <c r="A701" s="186">
        <v>699</v>
      </c>
      <c r="B701" s="196"/>
      <c r="C701" s="187"/>
      <c r="D701" s="191"/>
      <c r="E701" s="191"/>
      <c r="F701" s="193"/>
      <c r="G701" s="194"/>
      <c r="H701" s="194"/>
      <c r="I701" s="194"/>
      <c r="J701" s="188" t="str">
        <f>'YARIŞMA BİLGİLERİ'!$F$21</f>
        <v>Yıldız Erkekler</v>
      </c>
      <c r="K701" s="191" t="str">
        <f t="shared" si="25"/>
        <v>İSTANBUL-Türkiye Yıldızlar Salon Şampiyonası</v>
      </c>
      <c r="L701" s="192"/>
      <c r="M701" s="192"/>
    </row>
    <row r="702" spans="1:13" s="184" customFormat="1" ht="26.25" customHeight="1">
      <c r="A702" s="186">
        <v>700</v>
      </c>
      <c r="B702" s="196"/>
      <c r="C702" s="187"/>
      <c r="D702" s="191"/>
      <c r="E702" s="191"/>
      <c r="F702" s="193"/>
      <c r="G702" s="194"/>
      <c r="H702" s="194"/>
      <c r="I702" s="194"/>
      <c r="J702" s="188" t="str">
        <f>'YARIŞMA BİLGİLERİ'!$F$21</f>
        <v>Yıldız Erkekler</v>
      </c>
      <c r="K702" s="191" t="str">
        <f t="shared" si="25"/>
        <v>İSTANBUL-Türkiye Yıldızlar Salon Şampiyonası</v>
      </c>
      <c r="L702" s="192"/>
      <c r="M702" s="192"/>
    </row>
    <row r="703" spans="1:13" s="184" customFormat="1" ht="26.25" customHeight="1">
      <c r="A703" s="186">
        <v>701</v>
      </c>
      <c r="B703" s="196"/>
      <c r="C703" s="187"/>
      <c r="D703" s="191"/>
      <c r="E703" s="191"/>
      <c r="F703" s="193"/>
      <c r="G703" s="194"/>
      <c r="H703" s="194"/>
      <c r="I703" s="194"/>
      <c r="J703" s="188" t="str">
        <f>'YARIŞMA BİLGİLERİ'!$F$21</f>
        <v>Yıldız Erkekler</v>
      </c>
      <c r="K703" s="191" t="str">
        <f t="shared" si="25"/>
        <v>İSTANBUL-Türkiye Yıldızlar Salon Şampiyonası</v>
      </c>
      <c r="L703" s="192"/>
      <c r="M703" s="192"/>
    </row>
    <row r="704" spans="1:13" s="184" customFormat="1" ht="26.25" customHeight="1">
      <c r="A704" s="186">
        <v>702</v>
      </c>
      <c r="B704" s="196"/>
      <c r="C704" s="187"/>
      <c r="D704" s="191"/>
      <c r="E704" s="191"/>
      <c r="F704" s="193"/>
      <c r="G704" s="194"/>
      <c r="H704" s="194"/>
      <c r="I704" s="194"/>
      <c r="J704" s="188" t="str">
        <f>'YARIŞMA BİLGİLERİ'!$F$21</f>
        <v>Yıldız Erkekler</v>
      </c>
      <c r="K704" s="191" t="str">
        <f t="shared" si="25"/>
        <v>İSTANBUL-Türkiye Yıldızlar Salon Şampiyonası</v>
      </c>
      <c r="L704" s="192"/>
      <c r="M704" s="192"/>
    </row>
    <row r="705" spans="1:13" s="184" customFormat="1" ht="26.25" customHeight="1">
      <c r="A705" s="186">
        <v>703</v>
      </c>
      <c r="B705" s="196"/>
      <c r="C705" s="187"/>
      <c r="D705" s="191"/>
      <c r="E705" s="191"/>
      <c r="F705" s="193"/>
      <c r="G705" s="194"/>
      <c r="H705" s="194"/>
      <c r="I705" s="194"/>
      <c r="J705" s="188" t="str">
        <f>'YARIŞMA BİLGİLERİ'!$F$21</f>
        <v>Yıldız Erkekler</v>
      </c>
      <c r="K705" s="191" t="str">
        <f t="shared" si="25"/>
        <v>İSTANBUL-Türkiye Yıldızlar Salon Şampiyonası</v>
      </c>
      <c r="L705" s="192"/>
      <c r="M705" s="192"/>
    </row>
    <row r="706" spans="1:13" s="184" customFormat="1" ht="26.25" customHeight="1">
      <c r="A706" s="186">
        <v>704</v>
      </c>
      <c r="B706" s="196"/>
      <c r="C706" s="187"/>
      <c r="D706" s="191"/>
      <c r="E706" s="191"/>
      <c r="F706" s="193"/>
      <c r="G706" s="194"/>
      <c r="H706" s="194"/>
      <c r="I706" s="194"/>
      <c r="J706" s="188" t="str">
        <f>'YARIŞMA BİLGİLERİ'!$F$21</f>
        <v>Yıldız Erkekler</v>
      </c>
      <c r="K706" s="191" t="str">
        <f t="shared" si="25"/>
        <v>İSTANBUL-Türkiye Yıldızlar Salon Şampiyonası</v>
      </c>
      <c r="L706" s="192"/>
      <c r="M706" s="192"/>
    </row>
    <row r="707" spans="1:13" s="184" customFormat="1" ht="26.25" customHeight="1">
      <c r="A707" s="186">
        <v>705</v>
      </c>
      <c r="B707" s="196"/>
      <c r="C707" s="187"/>
      <c r="D707" s="191"/>
      <c r="E707" s="191"/>
      <c r="F707" s="193"/>
      <c r="G707" s="194"/>
      <c r="H707" s="194"/>
      <c r="I707" s="194"/>
      <c r="J707" s="188" t="str">
        <f>'YARIŞMA BİLGİLERİ'!$F$21</f>
        <v>Yıldız Erkekler</v>
      </c>
      <c r="K707" s="191" t="str">
        <f t="shared" si="25"/>
        <v>İSTANBUL-Türkiye Yıldızlar Salon Şampiyonası</v>
      </c>
      <c r="L707" s="192"/>
      <c r="M707" s="192"/>
    </row>
    <row r="708" spans="1:13" s="184" customFormat="1" ht="26.25" customHeight="1">
      <c r="A708" s="186">
        <v>706</v>
      </c>
      <c r="B708" s="196"/>
      <c r="C708" s="187"/>
      <c r="D708" s="191"/>
      <c r="E708" s="191"/>
      <c r="F708" s="193"/>
      <c r="G708" s="194"/>
      <c r="H708" s="194"/>
      <c r="I708" s="194"/>
      <c r="J708" s="188" t="str">
        <f>'YARIŞMA BİLGİLERİ'!$F$21</f>
        <v>Yıldız Erkekler</v>
      </c>
      <c r="K708" s="191" t="str">
        <f t="shared" si="25"/>
        <v>İSTANBUL-Türkiye Yıldızlar Salon Şampiyonası</v>
      </c>
      <c r="L708" s="192"/>
      <c r="M708" s="192"/>
    </row>
    <row r="709" spans="1:13" s="184" customFormat="1" ht="26.25" customHeight="1">
      <c r="A709" s="186">
        <v>707</v>
      </c>
      <c r="B709" s="196"/>
      <c r="C709" s="187"/>
      <c r="D709" s="191"/>
      <c r="E709" s="191"/>
      <c r="F709" s="193"/>
      <c r="G709" s="194"/>
      <c r="H709" s="194"/>
      <c r="I709" s="194"/>
      <c r="J709" s="188" t="str">
        <f>'YARIŞMA BİLGİLERİ'!$F$21</f>
        <v>Yıldız Erkekler</v>
      </c>
      <c r="K709" s="191" t="str">
        <f t="shared" si="25"/>
        <v>İSTANBUL-Türkiye Yıldızlar Salon Şampiyonası</v>
      </c>
      <c r="L709" s="192"/>
      <c r="M709" s="192"/>
    </row>
    <row r="710" spans="1:13" s="184" customFormat="1" ht="26.25" customHeight="1">
      <c r="A710" s="186">
        <v>708</v>
      </c>
      <c r="B710" s="196"/>
      <c r="C710" s="187"/>
      <c r="D710" s="191"/>
      <c r="E710" s="191"/>
      <c r="F710" s="193"/>
      <c r="G710" s="194"/>
      <c r="H710" s="194"/>
      <c r="I710" s="194"/>
      <c r="J710" s="188" t="str">
        <f>'YARIŞMA BİLGİLERİ'!$F$21</f>
        <v>Yıldız Erkekler</v>
      </c>
      <c r="K710" s="191" t="str">
        <f t="shared" si="25"/>
        <v>İSTANBUL-Türkiye Yıldızlar Salon Şampiyonası</v>
      </c>
      <c r="L710" s="192"/>
      <c r="M710" s="192"/>
    </row>
    <row r="711" spans="1:13" s="184" customFormat="1" ht="26.25" customHeight="1">
      <c r="A711" s="186">
        <v>709</v>
      </c>
      <c r="B711" s="196"/>
      <c r="C711" s="187"/>
      <c r="D711" s="191"/>
      <c r="E711" s="191"/>
      <c r="F711" s="193"/>
      <c r="G711" s="194"/>
      <c r="H711" s="194"/>
      <c r="I711" s="194"/>
      <c r="J711" s="188" t="str">
        <f>'YARIŞMA BİLGİLERİ'!$F$21</f>
        <v>Yıldız Erkekler</v>
      </c>
      <c r="K711" s="191" t="str">
        <f t="shared" si="25"/>
        <v>İSTANBUL-Türkiye Yıldızlar Salon Şampiyonası</v>
      </c>
      <c r="L711" s="192"/>
      <c r="M711" s="192"/>
    </row>
    <row r="712" spans="1:13" s="184" customFormat="1" ht="26.25" customHeight="1">
      <c r="A712" s="186">
        <v>710</v>
      </c>
      <c r="B712" s="196"/>
      <c r="C712" s="187"/>
      <c r="D712" s="191"/>
      <c r="E712" s="191"/>
      <c r="F712" s="193"/>
      <c r="G712" s="194"/>
      <c r="H712" s="194"/>
      <c r="I712" s="194"/>
      <c r="J712" s="188" t="str">
        <f>'YARIŞMA BİLGİLERİ'!$F$21</f>
        <v>Yıldız Erkekler</v>
      </c>
      <c r="K712" s="191" t="str">
        <f t="shared" si="25"/>
        <v>İSTANBUL-Türkiye Yıldızlar Salon Şampiyonası</v>
      </c>
      <c r="L712" s="192"/>
      <c r="M712" s="192"/>
    </row>
    <row r="713" spans="1:13" s="184" customFormat="1" ht="26.25" customHeight="1">
      <c r="A713" s="186">
        <v>711</v>
      </c>
      <c r="B713" s="196"/>
      <c r="C713" s="187"/>
      <c r="D713" s="191"/>
      <c r="E713" s="191"/>
      <c r="F713" s="193"/>
      <c r="G713" s="194"/>
      <c r="H713" s="194"/>
      <c r="I713" s="194"/>
      <c r="J713" s="188" t="str">
        <f>'YARIŞMA BİLGİLERİ'!$F$21</f>
        <v>Yıldız Erkekler</v>
      </c>
      <c r="K713" s="191" t="str">
        <f t="shared" si="25"/>
        <v>İSTANBUL-Türkiye Yıldızlar Salon Şampiyonası</v>
      </c>
      <c r="L713" s="192"/>
      <c r="M713" s="192"/>
    </row>
    <row r="714" spans="1:13" s="184" customFormat="1" ht="26.25" customHeight="1">
      <c r="A714" s="186">
        <v>712</v>
      </c>
      <c r="B714" s="196"/>
      <c r="C714" s="187"/>
      <c r="D714" s="191"/>
      <c r="E714" s="191"/>
      <c r="F714" s="193"/>
      <c r="G714" s="194"/>
      <c r="H714" s="194"/>
      <c r="I714" s="194"/>
      <c r="J714" s="188" t="str">
        <f>'YARIŞMA BİLGİLERİ'!$F$21</f>
        <v>Yıldız Erkekler</v>
      </c>
      <c r="K714" s="191" t="str">
        <f t="shared" si="25"/>
        <v>İSTANBUL-Türkiye Yıldızlar Salon Şampiyonası</v>
      </c>
      <c r="L714" s="192"/>
      <c r="M714" s="192"/>
    </row>
    <row r="715" spans="1:13" s="184" customFormat="1" ht="26.25" customHeight="1">
      <c r="A715" s="186">
        <v>713</v>
      </c>
      <c r="B715" s="196"/>
      <c r="C715" s="187"/>
      <c r="D715" s="191"/>
      <c r="E715" s="191"/>
      <c r="F715" s="193"/>
      <c r="G715" s="194"/>
      <c r="H715" s="194"/>
      <c r="I715" s="194"/>
      <c r="J715" s="188" t="str">
        <f>'YARIŞMA BİLGİLERİ'!$F$21</f>
        <v>Yıldız Erkekler</v>
      </c>
      <c r="K715" s="191" t="str">
        <f t="shared" si="25"/>
        <v>İSTANBUL-Türkiye Yıldızlar Salon Şampiyonası</v>
      </c>
      <c r="L715" s="192"/>
      <c r="M715" s="192"/>
    </row>
    <row r="716" spans="1:13" s="184" customFormat="1" ht="26.25" customHeight="1">
      <c r="A716" s="186">
        <v>714</v>
      </c>
      <c r="B716" s="196"/>
      <c r="C716" s="187"/>
      <c r="D716" s="191"/>
      <c r="E716" s="191"/>
      <c r="F716" s="193"/>
      <c r="G716" s="194"/>
      <c r="H716" s="194"/>
      <c r="I716" s="194"/>
      <c r="J716" s="188" t="str">
        <f>'YARIŞMA BİLGİLERİ'!$F$21</f>
        <v>Yıldız Erkekler</v>
      </c>
      <c r="K716" s="191" t="str">
        <f aca="true" t="shared" si="26" ref="K716:K730">CONCATENATE(K$1,"-",A$1)</f>
        <v>İSTANBUL-Türkiye Yıldızlar Salon Şampiyonası</v>
      </c>
      <c r="L716" s="192"/>
      <c r="M716" s="192"/>
    </row>
    <row r="717" spans="1:13" s="184" customFormat="1" ht="26.25" customHeight="1">
      <c r="A717" s="186">
        <v>715</v>
      </c>
      <c r="B717" s="196"/>
      <c r="C717" s="187"/>
      <c r="D717" s="191"/>
      <c r="E717" s="191"/>
      <c r="F717" s="193"/>
      <c r="G717" s="194"/>
      <c r="H717" s="194"/>
      <c r="I717" s="194"/>
      <c r="J717" s="188" t="str">
        <f>'YARIŞMA BİLGİLERİ'!$F$21</f>
        <v>Yıldız Erkekler</v>
      </c>
      <c r="K717" s="191" t="str">
        <f t="shared" si="26"/>
        <v>İSTANBUL-Türkiye Yıldızlar Salon Şampiyonası</v>
      </c>
      <c r="L717" s="192"/>
      <c r="M717" s="192"/>
    </row>
    <row r="718" spans="1:13" s="184" customFormat="1" ht="26.25" customHeight="1">
      <c r="A718" s="186">
        <v>716</v>
      </c>
      <c r="B718" s="196"/>
      <c r="C718" s="187"/>
      <c r="D718" s="191"/>
      <c r="E718" s="191"/>
      <c r="F718" s="193"/>
      <c r="G718" s="194"/>
      <c r="H718" s="194"/>
      <c r="I718" s="194"/>
      <c r="J718" s="188" t="str">
        <f>'YARIŞMA BİLGİLERİ'!$F$21</f>
        <v>Yıldız Erkekler</v>
      </c>
      <c r="K718" s="191" t="str">
        <f t="shared" si="26"/>
        <v>İSTANBUL-Türkiye Yıldızlar Salon Şampiyonası</v>
      </c>
      <c r="L718" s="192"/>
      <c r="M718" s="192"/>
    </row>
    <row r="719" spans="1:13" s="184" customFormat="1" ht="26.25" customHeight="1">
      <c r="A719" s="186">
        <v>717</v>
      </c>
      <c r="B719" s="196"/>
      <c r="C719" s="187"/>
      <c r="D719" s="191"/>
      <c r="E719" s="191"/>
      <c r="F719" s="193"/>
      <c r="G719" s="194"/>
      <c r="H719" s="194"/>
      <c r="I719" s="194"/>
      <c r="J719" s="188" t="str">
        <f>'YARIŞMA BİLGİLERİ'!$F$21</f>
        <v>Yıldız Erkekler</v>
      </c>
      <c r="K719" s="191" t="str">
        <f t="shared" si="26"/>
        <v>İSTANBUL-Türkiye Yıldızlar Salon Şampiyonası</v>
      </c>
      <c r="L719" s="192"/>
      <c r="M719" s="192"/>
    </row>
    <row r="720" spans="1:13" s="184" customFormat="1" ht="26.25" customHeight="1">
      <c r="A720" s="186">
        <v>718</v>
      </c>
      <c r="B720" s="196"/>
      <c r="C720" s="187"/>
      <c r="D720" s="191"/>
      <c r="E720" s="191"/>
      <c r="F720" s="193"/>
      <c r="G720" s="194"/>
      <c r="H720" s="194"/>
      <c r="I720" s="194"/>
      <c r="J720" s="188" t="str">
        <f>'YARIŞMA BİLGİLERİ'!$F$21</f>
        <v>Yıldız Erkekler</v>
      </c>
      <c r="K720" s="191" t="str">
        <f t="shared" si="26"/>
        <v>İSTANBUL-Türkiye Yıldızlar Salon Şampiyonası</v>
      </c>
      <c r="L720" s="192"/>
      <c r="M720" s="192"/>
    </row>
    <row r="721" spans="1:13" s="184" customFormat="1" ht="26.25" customHeight="1">
      <c r="A721" s="186">
        <v>719</v>
      </c>
      <c r="B721" s="196"/>
      <c r="C721" s="187"/>
      <c r="D721" s="191"/>
      <c r="E721" s="191"/>
      <c r="F721" s="193"/>
      <c r="G721" s="194"/>
      <c r="H721" s="194"/>
      <c r="I721" s="194"/>
      <c r="J721" s="188" t="str">
        <f>'YARIŞMA BİLGİLERİ'!$F$21</f>
        <v>Yıldız Erkekler</v>
      </c>
      <c r="K721" s="191" t="str">
        <f t="shared" si="26"/>
        <v>İSTANBUL-Türkiye Yıldızlar Salon Şampiyonası</v>
      </c>
      <c r="L721" s="192"/>
      <c r="M721" s="192"/>
    </row>
    <row r="722" spans="1:13" s="184" customFormat="1" ht="26.25" customHeight="1">
      <c r="A722" s="186">
        <v>720</v>
      </c>
      <c r="B722" s="196"/>
      <c r="C722" s="187"/>
      <c r="D722" s="191"/>
      <c r="E722" s="191"/>
      <c r="F722" s="193"/>
      <c r="G722" s="194"/>
      <c r="H722" s="194"/>
      <c r="I722" s="194"/>
      <c r="J722" s="188" t="str">
        <f>'YARIŞMA BİLGİLERİ'!$F$21</f>
        <v>Yıldız Erkekler</v>
      </c>
      <c r="K722" s="191" t="str">
        <f t="shared" si="26"/>
        <v>İSTANBUL-Türkiye Yıldızlar Salon Şampiyonası</v>
      </c>
      <c r="L722" s="192"/>
      <c r="M722" s="192"/>
    </row>
    <row r="723" spans="1:13" s="184" customFormat="1" ht="26.25" customHeight="1">
      <c r="A723" s="186">
        <v>721</v>
      </c>
      <c r="B723" s="196"/>
      <c r="C723" s="187"/>
      <c r="D723" s="191"/>
      <c r="E723" s="191"/>
      <c r="F723" s="193"/>
      <c r="G723" s="194"/>
      <c r="H723" s="194"/>
      <c r="I723" s="194"/>
      <c r="J723" s="188" t="str">
        <f>'YARIŞMA BİLGİLERİ'!$F$21</f>
        <v>Yıldız Erkekler</v>
      </c>
      <c r="K723" s="191" t="str">
        <f t="shared" si="26"/>
        <v>İSTANBUL-Türkiye Yıldızlar Salon Şampiyonası</v>
      </c>
      <c r="L723" s="192"/>
      <c r="M723" s="192"/>
    </row>
    <row r="724" spans="1:13" s="184" customFormat="1" ht="26.25" customHeight="1">
      <c r="A724" s="186">
        <v>722</v>
      </c>
      <c r="B724" s="196"/>
      <c r="C724" s="187"/>
      <c r="D724" s="191"/>
      <c r="E724" s="191"/>
      <c r="F724" s="193"/>
      <c r="G724" s="194"/>
      <c r="H724" s="194"/>
      <c r="I724" s="194"/>
      <c r="J724" s="188" t="str">
        <f>'YARIŞMA BİLGİLERİ'!$F$21</f>
        <v>Yıldız Erkekler</v>
      </c>
      <c r="K724" s="191" t="str">
        <f t="shared" si="26"/>
        <v>İSTANBUL-Türkiye Yıldızlar Salon Şampiyonası</v>
      </c>
      <c r="L724" s="192"/>
      <c r="M724" s="192"/>
    </row>
    <row r="725" spans="1:13" s="184" customFormat="1" ht="26.25" customHeight="1">
      <c r="A725" s="186">
        <v>723</v>
      </c>
      <c r="B725" s="196"/>
      <c r="C725" s="187"/>
      <c r="D725" s="191"/>
      <c r="E725" s="191"/>
      <c r="F725" s="193"/>
      <c r="G725" s="194"/>
      <c r="H725" s="194"/>
      <c r="I725" s="194"/>
      <c r="J725" s="188" t="str">
        <f>'YARIŞMA BİLGİLERİ'!$F$21</f>
        <v>Yıldız Erkekler</v>
      </c>
      <c r="K725" s="191" t="str">
        <f t="shared" si="26"/>
        <v>İSTANBUL-Türkiye Yıldızlar Salon Şampiyonası</v>
      </c>
      <c r="L725" s="192"/>
      <c r="M725" s="192"/>
    </row>
    <row r="726" spans="1:13" s="184" customFormat="1" ht="26.25" customHeight="1">
      <c r="A726" s="186">
        <v>724</v>
      </c>
      <c r="B726" s="196"/>
      <c r="C726" s="187"/>
      <c r="D726" s="191"/>
      <c r="E726" s="191"/>
      <c r="F726" s="193"/>
      <c r="G726" s="194"/>
      <c r="H726" s="194"/>
      <c r="I726" s="194"/>
      <c r="J726" s="188" t="str">
        <f>'YARIŞMA BİLGİLERİ'!$F$21</f>
        <v>Yıldız Erkekler</v>
      </c>
      <c r="K726" s="191" t="str">
        <f t="shared" si="26"/>
        <v>İSTANBUL-Türkiye Yıldızlar Salon Şampiyonası</v>
      </c>
      <c r="L726" s="192"/>
      <c r="M726" s="192"/>
    </row>
    <row r="727" spans="1:13" s="184" customFormat="1" ht="26.25" customHeight="1">
      <c r="A727" s="186">
        <v>725</v>
      </c>
      <c r="B727" s="196"/>
      <c r="C727" s="187"/>
      <c r="D727" s="191"/>
      <c r="E727" s="191"/>
      <c r="F727" s="193"/>
      <c r="G727" s="194"/>
      <c r="H727" s="194"/>
      <c r="I727" s="194"/>
      <c r="J727" s="188" t="str">
        <f>'YARIŞMA BİLGİLERİ'!$F$21</f>
        <v>Yıldız Erkekler</v>
      </c>
      <c r="K727" s="191" t="str">
        <f t="shared" si="26"/>
        <v>İSTANBUL-Türkiye Yıldızlar Salon Şampiyonası</v>
      </c>
      <c r="L727" s="192"/>
      <c r="M727" s="192"/>
    </row>
    <row r="728" spans="1:13" s="184" customFormat="1" ht="26.25" customHeight="1">
      <c r="A728" s="186">
        <v>726</v>
      </c>
      <c r="B728" s="196"/>
      <c r="C728" s="187"/>
      <c r="D728" s="191"/>
      <c r="E728" s="191"/>
      <c r="F728" s="193"/>
      <c r="G728" s="194"/>
      <c r="H728" s="194"/>
      <c r="I728" s="194"/>
      <c r="J728" s="188" t="str">
        <f>'YARIŞMA BİLGİLERİ'!$F$21</f>
        <v>Yıldız Erkekler</v>
      </c>
      <c r="K728" s="191" t="str">
        <f t="shared" si="26"/>
        <v>İSTANBUL-Türkiye Yıldızlar Salon Şampiyonası</v>
      </c>
      <c r="L728" s="192"/>
      <c r="M728" s="192"/>
    </row>
    <row r="729" spans="1:13" s="184" customFormat="1" ht="26.25" customHeight="1">
      <c r="A729" s="186">
        <v>727</v>
      </c>
      <c r="B729" s="196"/>
      <c r="C729" s="187"/>
      <c r="D729" s="191"/>
      <c r="E729" s="191"/>
      <c r="F729" s="193"/>
      <c r="G729" s="194"/>
      <c r="H729" s="194"/>
      <c r="I729" s="194"/>
      <c r="J729" s="188" t="str">
        <f>'YARIŞMA BİLGİLERİ'!$F$21</f>
        <v>Yıldız Erkekler</v>
      </c>
      <c r="K729" s="191" t="str">
        <f t="shared" si="26"/>
        <v>İSTANBUL-Türkiye Yıldızlar Salon Şampiyonası</v>
      </c>
      <c r="L729" s="192"/>
      <c r="M729" s="192"/>
    </row>
    <row r="730" spans="1:13" s="184" customFormat="1" ht="26.25" customHeight="1">
      <c r="A730" s="186">
        <v>728</v>
      </c>
      <c r="B730" s="196"/>
      <c r="C730" s="187"/>
      <c r="D730" s="191"/>
      <c r="E730" s="191"/>
      <c r="F730" s="193"/>
      <c r="G730" s="194"/>
      <c r="H730" s="194"/>
      <c r="I730" s="194"/>
      <c r="J730" s="188" t="str">
        <f>'YARIŞMA BİLGİLERİ'!$F$21</f>
        <v>Yıldız Erkekler</v>
      </c>
      <c r="K730" s="191" t="str">
        <f t="shared" si="26"/>
        <v>İSTANBUL-Türkiye Yıldızlar Salon Şampiyonası</v>
      </c>
      <c r="L730" s="192"/>
      <c r="M730" s="192"/>
    </row>
    <row r="731" spans="1:13" s="184" customFormat="1" ht="26.25" customHeight="1">
      <c r="A731" s="186">
        <v>729</v>
      </c>
      <c r="B731" s="239"/>
      <c r="C731" s="2"/>
      <c r="D731" s="198"/>
      <c r="E731" s="198"/>
      <c r="F731" s="2"/>
      <c r="G731" s="2"/>
      <c r="H731" s="2"/>
      <c r="I731" s="2"/>
      <c r="J731" s="2"/>
      <c r="K731" s="2"/>
      <c r="L731" s="2"/>
      <c r="M731" s="2"/>
    </row>
    <row r="732" spans="1:13" s="184" customFormat="1" ht="26.25" customHeight="1">
      <c r="A732" s="186">
        <v>730</v>
      </c>
      <c r="B732" s="239"/>
      <c r="C732" s="2"/>
      <c r="D732" s="198"/>
      <c r="E732" s="198"/>
      <c r="F732" s="2"/>
      <c r="G732" s="2"/>
      <c r="H732" s="2"/>
      <c r="I732" s="2"/>
      <c r="J732" s="2"/>
      <c r="K732" s="2"/>
      <c r="L732" s="2"/>
      <c r="M732" s="2"/>
    </row>
    <row r="733" spans="1:13" s="184" customFormat="1" ht="26.25" customHeight="1">
      <c r="A733" s="186">
        <v>731</v>
      </c>
      <c r="B733" s="239"/>
      <c r="C733" s="2"/>
      <c r="D733" s="198"/>
      <c r="E733" s="198"/>
      <c r="F733" s="2"/>
      <c r="G733" s="2"/>
      <c r="H733" s="2"/>
      <c r="I733" s="2"/>
      <c r="J733" s="2"/>
      <c r="K733" s="2"/>
      <c r="L733" s="2"/>
      <c r="M733" s="2"/>
    </row>
    <row r="734" spans="1:13" s="184" customFormat="1" ht="26.25" customHeight="1">
      <c r="A734" s="186">
        <v>732</v>
      </c>
      <c r="B734" s="239"/>
      <c r="C734" s="2"/>
      <c r="D734" s="198"/>
      <c r="E734" s="198"/>
      <c r="F734" s="2"/>
      <c r="G734" s="2"/>
      <c r="H734" s="2"/>
      <c r="I734" s="2"/>
      <c r="J734" s="2"/>
      <c r="K734" s="2"/>
      <c r="L734" s="2"/>
      <c r="M734" s="2"/>
    </row>
    <row r="735" spans="1:13" s="184" customFormat="1" ht="26.25" customHeight="1">
      <c r="A735" s="186">
        <v>733</v>
      </c>
      <c r="B735" s="239"/>
      <c r="C735" s="2"/>
      <c r="D735" s="198"/>
      <c r="E735" s="198"/>
      <c r="F735" s="2"/>
      <c r="G735" s="2"/>
      <c r="H735" s="2"/>
      <c r="I735" s="2"/>
      <c r="J735" s="2"/>
      <c r="K735" s="2"/>
      <c r="L735" s="2"/>
      <c r="M735" s="2"/>
    </row>
    <row r="736" spans="1:13" s="184" customFormat="1" ht="26.25" customHeight="1">
      <c r="A736" s="186">
        <v>734</v>
      </c>
      <c r="B736" s="239"/>
      <c r="C736" s="2"/>
      <c r="D736" s="198"/>
      <c r="E736" s="198"/>
      <c r="F736" s="2"/>
      <c r="G736" s="2"/>
      <c r="H736" s="2"/>
      <c r="I736" s="2"/>
      <c r="J736" s="2"/>
      <c r="K736" s="2"/>
      <c r="L736" s="2"/>
      <c r="M736" s="2"/>
    </row>
    <row r="737" spans="1:13" s="184" customFormat="1" ht="26.25" customHeight="1">
      <c r="A737" s="186">
        <v>735</v>
      </c>
      <c r="B737" s="239"/>
      <c r="C737" s="2"/>
      <c r="D737" s="198"/>
      <c r="E737" s="198"/>
      <c r="F737" s="2"/>
      <c r="G737" s="2"/>
      <c r="H737" s="2"/>
      <c r="I737" s="2"/>
      <c r="J737" s="2"/>
      <c r="K737" s="2"/>
      <c r="L737" s="2"/>
      <c r="M737" s="2"/>
    </row>
    <row r="738" spans="1:13" s="184" customFormat="1" ht="26.25" customHeight="1">
      <c r="A738" s="186">
        <v>736</v>
      </c>
      <c r="B738" s="239"/>
      <c r="C738" s="2"/>
      <c r="D738" s="198"/>
      <c r="E738" s="198"/>
      <c r="F738" s="2"/>
      <c r="G738" s="2"/>
      <c r="H738" s="2"/>
      <c r="I738" s="2"/>
      <c r="J738" s="2"/>
      <c r="K738" s="2"/>
      <c r="L738" s="2"/>
      <c r="M738" s="2"/>
    </row>
    <row r="739" spans="1:13" s="184" customFormat="1" ht="26.25" customHeight="1">
      <c r="A739" s="186">
        <v>737</v>
      </c>
      <c r="B739" s="239"/>
      <c r="C739" s="2"/>
      <c r="D739" s="198"/>
      <c r="E739" s="198"/>
      <c r="F739" s="2"/>
      <c r="G739" s="2"/>
      <c r="H739" s="2"/>
      <c r="I739" s="2"/>
      <c r="J739" s="2"/>
      <c r="K739" s="2"/>
      <c r="L739" s="2"/>
      <c r="M739" s="2"/>
    </row>
    <row r="740" spans="1:13" s="184" customFormat="1" ht="26.25" customHeight="1">
      <c r="A740" s="186">
        <v>738</v>
      </c>
      <c r="B740" s="239"/>
      <c r="C740" s="2"/>
      <c r="D740" s="198"/>
      <c r="E740" s="198"/>
      <c r="F740" s="2"/>
      <c r="G740" s="2"/>
      <c r="H740" s="2"/>
      <c r="I740" s="2"/>
      <c r="J740" s="2"/>
      <c r="K740" s="2"/>
      <c r="L740" s="2"/>
      <c r="M740" s="2"/>
    </row>
    <row r="741" spans="1:13" s="184" customFormat="1" ht="26.25" customHeight="1">
      <c r="A741" s="186">
        <v>739</v>
      </c>
      <c r="B741" s="239"/>
      <c r="C741" s="2"/>
      <c r="D741" s="198"/>
      <c r="E741" s="198"/>
      <c r="F741" s="2"/>
      <c r="G741" s="2"/>
      <c r="H741" s="2"/>
      <c r="I741" s="2"/>
      <c r="J741" s="2"/>
      <c r="K741" s="2"/>
      <c r="L741" s="2"/>
      <c r="M741" s="2"/>
    </row>
    <row r="742" spans="1:13" s="184" customFormat="1" ht="26.25" customHeight="1">
      <c r="A742" s="186">
        <v>740</v>
      </c>
      <c r="B742" s="239"/>
      <c r="C742" s="2"/>
      <c r="D742" s="198"/>
      <c r="E742" s="198"/>
      <c r="F742" s="2"/>
      <c r="G742" s="2"/>
      <c r="H742" s="2"/>
      <c r="I742" s="2"/>
      <c r="J742" s="2"/>
      <c r="K742" s="2"/>
      <c r="L742" s="2"/>
      <c r="M742" s="2"/>
    </row>
    <row r="743" spans="1:13" s="184" customFormat="1" ht="26.25" customHeight="1">
      <c r="A743" s="186">
        <v>741</v>
      </c>
      <c r="B743" s="239"/>
      <c r="C743" s="2"/>
      <c r="D743" s="198"/>
      <c r="E743" s="198"/>
      <c r="F743" s="2"/>
      <c r="G743" s="2"/>
      <c r="H743" s="2"/>
      <c r="I743" s="2"/>
      <c r="J743" s="2"/>
      <c r="K743" s="2"/>
      <c r="L743" s="2"/>
      <c r="M743" s="2"/>
    </row>
    <row r="744" spans="1:13" s="184" customFormat="1" ht="26.25" customHeight="1">
      <c r="A744" s="186">
        <v>742</v>
      </c>
      <c r="B744" s="239"/>
      <c r="C744" s="2"/>
      <c r="D744" s="198"/>
      <c r="E744" s="198"/>
      <c r="F744" s="2"/>
      <c r="G744" s="2"/>
      <c r="H744" s="2"/>
      <c r="I744" s="2"/>
      <c r="J744" s="2"/>
      <c r="K744" s="2"/>
      <c r="L744" s="2"/>
      <c r="M744" s="2"/>
    </row>
    <row r="745" spans="1:13" s="184" customFormat="1" ht="26.25" customHeight="1">
      <c r="A745" s="186">
        <v>743</v>
      </c>
      <c r="B745" s="239"/>
      <c r="C745" s="2"/>
      <c r="D745" s="198"/>
      <c r="E745" s="198"/>
      <c r="F745" s="2"/>
      <c r="G745" s="2"/>
      <c r="H745" s="2"/>
      <c r="I745" s="2"/>
      <c r="J745" s="2"/>
      <c r="K745" s="2"/>
      <c r="L745" s="2"/>
      <c r="M745" s="2"/>
    </row>
    <row r="746" spans="1:13" s="184" customFormat="1" ht="26.25" customHeight="1">
      <c r="A746" s="186">
        <v>744</v>
      </c>
      <c r="B746" s="239"/>
      <c r="C746" s="2"/>
      <c r="D746" s="198"/>
      <c r="E746" s="198"/>
      <c r="F746" s="2"/>
      <c r="G746" s="2"/>
      <c r="H746" s="2"/>
      <c r="I746" s="2"/>
      <c r="J746" s="2"/>
      <c r="K746" s="2"/>
      <c r="L746" s="2"/>
      <c r="M746" s="2"/>
    </row>
    <row r="747" spans="1:13" s="184" customFormat="1" ht="26.25" customHeight="1">
      <c r="A747" s="186">
        <v>745</v>
      </c>
      <c r="B747" s="239"/>
      <c r="C747" s="2"/>
      <c r="D747" s="198"/>
      <c r="E747" s="198"/>
      <c r="F747" s="2"/>
      <c r="G747" s="2"/>
      <c r="H747" s="2"/>
      <c r="I747" s="2"/>
      <c r="J747" s="2"/>
      <c r="K747" s="2"/>
      <c r="L747" s="2"/>
      <c r="M747" s="2"/>
    </row>
    <row r="748" spans="1:13" s="184" customFormat="1" ht="26.25" customHeight="1">
      <c r="A748" s="186">
        <v>746</v>
      </c>
      <c r="B748" s="239"/>
      <c r="C748" s="2"/>
      <c r="D748" s="198"/>
      <c r="E748" s="198"/>
      <c r="F748" s="2"/>
      <c r="G748" s="2"/>
      <c r="H748" s="2"/>
      <c r="I748" s="2"/>
      <c r="J748" s="2"/>
      <c r="K748" s="2"/>
      <c r="L748" s="2"/>
      <c r="M748" s="2"/>
    </row>
    <row r="749" spans="1:13" s="184" customFormat="1" ht="26.25" customHeight="1">
      <c r="A749" s="186">
        <v>747</v>
      </c>
      <c r="B749" s="239"/>
      <c r="C749" s="2"/>
      <c r="D749" s="198"/>
      <c r="E749" s="198"/>
      <c r="F749" s="2"/>
      <c r="G749" s="2"/>
      <c r="H749" s="2"/>
      <c r="I749" s="2"/>
      <c r="J749" s="2"/>
      <c r="K749" s="2"/>
      <c r="L749" s="2"/>
      <c r="M749" s="2"/>
    </row>
    <row r="750" spans="1:13" s="184" customFormat="1" ht="26.25" customHeight="1">
      <c r="A750" s="186">
        <v>748</v>
      </c>
      <c r="B750" s="239"/>
      <c r="C750" s="2"/>
      <c r="D750" s="198"/>
      <c r="E750" s="198"/>
      <c r="F750" s="2"/>
      <c r="G750" s="2"/>
      <c r="H750" s="2"/>
      <c r="I750" s="2"/>
      <c r="J750" s="2"/>
      <c r="K750" s="2"/>
      <c r="L750" s="2"/>
      <c r="M750" s="2"/>
    </row>
    <row r="751" spans="1:13" s="184" customFormat="1" ht="26.25" customHeight="1">
      <c r="A751" s="186">
        <v>749</v>
      </c>
      <c r="B751" s="239"/>
      <c r="C751" s="2"/>
      <c r="D751" s="198"/>
      <c r="E751" s="198"/>
      <c r="F751" s="2"/>
      <c r="G751" s="2"/>
      <c r="H751" s="2"/>
      <c r="I751" s="2"/>
      <c r="J751" s="2"/>
      <c r="K751" s="2"/>
      <c r="L751" s="2"/>
      <c r="M751" s="2"/>
    </row>
    <row r="752" spans="1:13" s="184" customFormat="1" ht="26.25" customHeight="1">
      <c r="A752" s="186">
        <v>750</v>
      </c>
      <c r="B752" s="239"/>
      <c r="C752" s="2"/>
      <c r="D752" s="198"/>
      <c r="E752" s="198"/>
      <c r="F752" s="2"/>
      <c r="G752" s="2"/>
      <c r="H752" s="2"/>
      <c r="I752" s="2"/>
      <c r="J752" s="2"/>
      <c r="K752" s="2"/>
      <c r="L752" s="2"/>
      <c r="M752" s="2"/>
    </row>
    <row r="753" spans="1:13" s="184" customFormat="1" ht="26.25" customHeight="1">
      <c r="A753" s="186">
        <v>751</v>
      </c>
      <c r="B753" s="239"/>
      <c r="C753" s="2"/>
      <c r="D753" s="198"/>
      <c r="E753" s="198"/>
      <c r="F753" s="2"/>
      <c r="G753" s="2"/>
      <c r="H753" s="2"/>
      <c r="I753" s="2"/>
      <c r="J753" s="2"/>
      <c r="K753" s="2"/>
      <c r="L753" s="2"/>
      <c r="M753" s="2"/>
    </row>
    <row r="754" spans="1:13" s="184" customFormat="1" ht="26.25" customHeight="1">
      <c r="A754" s="186">
        <v>752</v>
      </c>
      <c r="B754" s="239"/>
      <c r="C754" s="2"/>
      <c r="D754" s="198"/>
      <c r="E754" s="198"/>
      <c r="F754" s="2"/>
      <c r="G754" s="2"/>
      <c r="H754" s="2"/>
      <c r="I754" s="2"/>
      <c r="J754" s="2"/>
      <c r="K754" s="2"/>
      <c r="L754" s="2"/>
      <c r="M754" s="2"/>
    </row>
    <row r="755" spans="1:13" s="184" customFormat="1" ht="26.25" customHeight="1">
      <c r="A755" s="186">
        <v>753</v>
      </c>
      <c r="B755" s="239"/>
      <c r="C755" s="2"/>
      <c r="D755" s="198"/>
      <c r="E755" s="198"/>
      <c r="F755" s="2"/>
      <c r="G755" s="2"/>
      <c r="H755" s="2"/>
      <c r="I755" s="2"/>
      <c r="J755" s="2"/>
      <c r="K755" s="2"/>
      <c r="L755" s="2"/>
      <c r="M755" s="2"/>
    </row>
    <row r="756" spans="1:13" s="184" customFormat="1" ht="26.25" customHeight="1">
      <c r="A756" s="186">
        <v>754</v>
      </c>
      <c r="B756" s="239"/>
      <c r="C756" s="2"/>
      <c r="D756" s="198"/>
      <c r="E756" s="198"/>
      <c r="F756" s="2"/>
      <c r="G756" s="2"/>
      <c r="H756" s="2"/>
      <c r="I756" s="2"/>
      <c r="J756" s="2"/>
      <c r="K756" s="2"/>
      <c r="L756" s="2"/>
      <c r="M756" s="2"/>
    </row>
    <row r="757" spans="1:13" s="184" customFormat="1" ht="26.25" customHeight="1">
      <c r="A757" s="186">
        <v>755</v>
      </c>
      <c r="B757" s="239"/>
      <c r="C757" s="2"/>
      <c r="D757" s="198"/>
      <c r="E757" s="198"/>
      <c r="F757" s="2"/>
      <c r="G757" s="2"/>
      <c r="H757" s="2"/>
      <c r="I757" s="2"/>
      <c r="J757" s="2"/>
      <c r="K757" s="2"/>
      <c r="L757" s="2"/>
      <c r="M757" s="2"/>
    </row>
    <row r="758" spans="1:13" s="184" customFormat="1" ht="26.25" customHeight="1">
      <c r="A758" s="186">
        <v>756</v>
      </c>
      <c r="B758" s="239"/>
      <c r="C758" s="2"/>
      <c r="D758" s="198"/>
      <c r="E758" s="198"/>
      <c r="F758" s="2"/>
      <c r="G758" s="2"/>
      <c r="H758" s="2"/>
      <c r="I758" s="2"/>
      <c r="J758" s="2"/>
      <c r="K758" s="2"/>
      <c r="L758" s="2"/>
      <c r="M758" s="2"/>
    </row>
    <row r="759" spans="1:13" s="184" customFormat="1" ht="26.25" customHeight="1">
      <c r="A759" s="186">
        <v>757</v>
      </c>
      <c r="B759" s="239"/>
      <c r="C759" s="2"/>
      <c r="D759" s="198"/>
      <c r="E759" s="198"/>
      <c r="F759" s="2"/>
      <c r="G759" s="2"/>
      <c r="H759" s="2"/>
      <c r="I759" s="2"/>
      <c r="J759" s="2"/>
      <c r="K759" s="2"/>
      <c r="L759" s="2"/>
      <c r="M759" s="2"/>
    </row>
    <row r="760" spans="1:13" s="184" customFormat="1" ht="26.25" customHeight="1">
      <c r="A760" s="186">
        <v>758</v>
      </c>
      <c r="B760" s="239"/>
      <c r="C760" s="2"/>
      <c r="D760" s="198"/>
      <c r="E760" s="198"/>
      <c r="F760" s="2"/>
      <c r="G760" s="2"/>
      <c r="H760" s="2"/>
      <c r="I760" s="2"/>
      <c r="J760" s="2"/>
      <c r="K760" s="2"/>
      <c r="L760" s="2"/>
      <c r="M760" s="2"/>
    </row>
    <row r="761" spans="1:13" s="184" customFormat="1" ht="26.25" customHeight="1">
      <c r="A761" s="186">
        <v>759</v>
      </c>
      <c r="B761" s="239"/>
      <c r="C761" s="2"/>
      <c r="D761" s="198"/>
      <c r="E761" s="198"/>
      <c r="F761" s="2"/>
      <c r="G761" s="2"/>
      <c r="H761" s="2"/>
      <c r="I761" s="2"/>
      <c r="J761" s="2"/>
      <c r="K761" s="2"/>
      <c r="L761" s="2"/>
      <c r="M761" s="2"/>
    </row>
    <row r="762" spans="1:13" s="184" customFormat="1" ht="26.25" customHeight="1">
      <c r="A762" s="186">
        <v>760</v>
      </c>
      <c r="B762" s="239"/>
      <c r="C762" s="2"/>
      <c r="D762" s="198"/>
      <c r="E762" s="198"/>
      <c r="F762" s="2"/>
      <c r="G762" s="2"/>
      <c r="H762" s="2"/>
      <c r="I762" s="2"/>
      <c r="J762" s="2"/>
      <c r="K762" s="2"/>
      <c r="L762" s="2"/>
      <c r="M762" s="2"/>
    </row>
    <row r="763" spans="1:13" s="184" customFormat="1" ht="26.25" customHeight="1">
      <c r="A763" s="186">
        <v>761</v>
      </c>
      <c r="B763" s="239"/>
      <c r="C763" s="2"/>
      <c r="D763" s="198"/>
      <c r="E763" s="198"/>
      <c r="F763" s="2"/>
      <c r="G763" s="2"/>
      <c r="H763" s="2"/>
      <c r="I763" s="2"/>
      <c r="J763" s="2"/>
      <c r="K763" s="2"/>
      <c r="L763" s="2"/>
      <c r="M763" s="2"/>
    </row>
    <row r="764" spans="1:13" s="184" customFormat="1" ht="26.25" customHeight="1">
      <c r="A764" s="186">
        <v>762</v>
      </c>
      <c r="B764" s="239"/>
      <c r="C764" s="2"/>
      <c r="D764" s="198"/>
      <c r="E764" s="198"/>
      <c r="F764" s="2"/>
      <c r="G764" s="2"/>
      <c r="H764" s="2"/>
      <c r="I764" s="2"/>
      <c r="J764" s="2"/>
      <c r="K764" s="2"/>
      <c r="L764" s="2"/>
      <c r="M764" s="2"/>
    </row>
    <row r="765" spans="1:13" s="184" customFormat="1" ht="26.25" customHeight="1">
      <c r="A765" s="186">
        <v>763</v>
      </c>
      <c r="B765" s="239"/>
      <c r="C765" s="2"/>
      <c r="D765" s="198"/>
      <c r="E765" s="198"/>
      <c r="F765" s="2"/>
      <c r="G765" s="2"/>
      <c r="H765" s="2"/>
      <c r="I765" s="2"/>
      <c r="J765" s="2"/>
      <c r="K765" s="2"/>
      <c r="L765" s="2"/>
      <c r="M765" s="2"/>
    </row>
    <row r="766" spans="1:13" s="184" customFormat="1" ht="26.25" customHeight="1">
      <c r="A766" s="186">
        <v>764</v>
      </c>
      <c r="B766" s="239"/>
      <c r="C766" s="2"/>
      <c r="D766" s="198"/>
      <c r="E766" s="198"/>
      <c r="F766" s="2"/>
      <c r="G766" s="2"/>
      <c r="H766" s="2"/>
      <c r="I766" s="2"/>
      <c r="J766" s="2"/>
      <c r="K766" s="2"/>
      <c r="L766" s="2"/>
      <c r="M766" s="2"/>
    </row>
    <row r="767" spans="1:13" s="184" customFormat="1" ht="26.25" customHeight="1">
      <c r="A767" s="186">
        <v>765</v>
      </c>
      <c r="B767" s="239"/>
      <c r="C767" s="2"/>
      <c r="D767" s="198"/>
      <c r="E767" s="198"/>
      <c r="F767" s="2"/>
      <c r="G767" s="2"/>
      <c r="H767" s="2"/>
      <c r="I767" s="2"/>
      <c r="J767" s="2"/>
      <c r="K767" s="2"/>
      <c r="L767" s="2"/>
      <c r="M767" s="2"/>
    </row>
    <row r="768" spans="1:13" s="184" customFormat="1" ht="26.25" customHeight="1">
      <c r="A768" s="186">
        <v>766</v>
      </c>
      <c r="B768" s="239"/>
      <c r="C768" s="2"/>
      <c r="D768" s="198"/>
      <c r="E768" s="198"/>
      <c r="F768" s="2"/>
      <c r="G768" s="2"/>
      <c r="H768" s="2"/>
      <c r="I768" s="2"/>
      <c r="J768" s="2"/>
      <c r="K768" s="2"/>
      <c r="L768" s="2"/>
      <c r="M768" s="2"/>
    </row>
    <row r="769" spans="1:13" s="184" customFormat="1" ht="26.25" customHeight="1">
      <c r="A769" s="186">
        <v>767</v>
      </c>
      <c r="B769" s="239"/>
      <c r="C769" s="2"/>
      <c r="D769" s="198"/>
      <c r="E769" s="198"/>
      <c r="F769" s="2"/>
      <c r="G769" s="2"/>
      <c r="H769" s="2"/>
      <c r="I769" s="2"/>
      <c r="J769" s="2"/>
      <c r="K769" s="2"/>
      <c r="L769" s="2"/>
      <c r="M769" s="2"/>
    </row>
    <row r="770" spans="1:13" s="184" customFormat="1" ht="26.25" customHeight="1">
      <c r="A770" s="186">
        <v>768</v>
      </c>
      <c r="B770" s="239"/>
      <c r="C770" s="2"/>
      <c r="D770" s="198"/>
      <c r="E770" s="198"/>
      <c r="F770" s="2"/>
      <c r="G770" s="2"/>
      <c r="H770" s="2"/>
      <c r="I770" s="2"/>
      <c r="J770" s="2"/>
      <c r="K770" s="2"/>
      <c r="L770" s="2"/>
      <c r="M770" s="2"/>
    </row>
    <row r="771" spans="1:13" s="184" customFormat="1" ht="26.25" customHeight="1">
      <c r="A771" s="186">
        <v>769</v>
      </c>
      <c r="B771" s="239"/>
      <c r="C771" s="2"/>
      <c r="D771" s="198"/>
      <c r="E771" s="198"/>
      <c r="F771" s="2"/>
      <c r="G771" s="2"/>
      <c r="H771" s="2"/>
      <c r="I771" s="2"/>
      <c r="J771" s="2"/>
      <c r="K771" s="2"/>
      <c r="L771" s="2"/>
      <c r="M771" s="2"/>
    </row>
    <row r="772" spans="1:13" s="184" customFormat="1" ht="26.25" customHeight="1">
      <c r="A772" s="186">
        <v>770</v>
      </c>
      <c r="B772" s="239"/>
      <c r="C772" s="2"/>
      <c r="D772" s="198"/>
      <c r="E772" s="198"/>
      <c r="F772" s="2"/>
      <c r="G772" s="2"/>
      <c r="H772" s="2"/>
      <c r="I772" s="2"/>
      <c r="J772" s="2"/>
      <c r="K772" s="2"/>
      <c r="L772" s="2"/>
      <c r="M772" s="2"/>
    </row>
    <row r="773" spans="1:13" s="184" customFormat="1" ht="26.25" customHeight="1">
      <c r="A773" s="186">
        <v>771</v>
      </c>
      <c r="B773" s="239"/>
      <c r="C773" s="2"/>
      <c r="D773" s="198"/>
      <c r="E773" s="198"/>
      <c r="F773" s="2"/>
      <c r="G773" s="2"/>
      <c r="H773" s="2"/>
      <c r="I773" s="2"/>
      <c r="J773" s="2"/>
      <c r="K773" s="2"/>
      <c r="L773" s="2"/>
      <c r="M773" s="2"/>
    </row>
    <row r="774" spans="1:13" s="184" customFormat="1" ht="26.25" customHeight="1">
      <c r="A774" s="186">
        <v>772</v>
      </c>
      <c r="B774" s="239"/>
      <c r="C774" s="2"/>
      <c r="D774" s="198"/>
      <c r="E774" s="198"/>
      <c r="F774" s="2"/>
      <c r="G774" s="2"/>
      <c r="H774" s="2"/>
      <c r="I774" s="2"/>
      <c r="J774" s="2"/>
      <c r="K774" s="2"/>
      <c r="L774" s="2"/>
      <c r="M774" s="2"/>
    </row>
    <row r="775" spans="1:13" s="184" customFormat="1" ht="26.25" customHeight="1">
      <c r="A775" s="186">
        <v>773</v>
      </c>
      <c r="B775" s="239"/>
      <c r="C775" s="2"/>
      <c r="D775" s="198"/>
      <c r="E775" s="198"/>
      <c r="F775" s="2"/>
      <c r="G775" s="2"/>
      <c r="H775" s="2"/>
      <c r="I775" s="2"/>
      <c r="J775" s="2"/>
      <c r="K775" s="2"/>
      <c r="L775" s="2"/>
      <c r="M775" s="2"/>
    </row>
    <row r="776" spans="1:13" s="184" customFormat="1" ht="26.25" customHeight="1">
      <c r="A776" s="186">
        <v>774</v>
      </c>
      <c r="B776" s="239"/>
      <c r="C776" s="2"/>
      <c r="D776" s="198"/>
      <c r="E776" s="198"/>
      <c r="F776" s="2"/>
      <c r="G776" s="2"/>
      <c r="H776" s="2"/>
      <c r="I776" s="2"/>
      <c r="J776" s="2"/>
      <c r="K776" s="2"/>
      <c r="L776" s="2"/>
      <c r="M776" s="2"/>
    </row>
    <row r="777" spans="1:13" s="184" customFormat="1" ht="26.25" customHeight="1">
      <c r="A777" s="186">
        <v>775</v>
      </c>
      <c r="B777" s="239"/>
      <c r="C777" s="2"/>
      <c r="D777" s="198"/>
      <c r="E777" s="198"/>
      <c r="F777" s="2"/>
      <c r="G777" s="2"/>
      <c r="H777" s="2"/>
      <c r="I777" s="2"/>
      <c r="J777" s="2"/>
      <c r="K777" s="2"/>
      <c r="L777" s="2"/>
      <c r="M777" s="2"/>
    </row>
    <row r="778" spans="1:13" s="184" customFormat="1" ht="26.25" customHeight="1">
      <c r="A778" s="186">
        <v>776</v>
      </c>
      <c r="B778" s="239"/>
      <c r="C778" s="2"/>
      <c r="D778" s="198"/>
      <c r="E778" s="198"/>
      <c r="F778" s="2"/>
      <c r="G778" s="2"/>
      <c r="H778" s="2"/>
      <c r="I778" s="2"/>
      <c r="J778" s="2"/>
      <c r="K778" s="2"/>
      <c r="L778" s="2"/>
      <c r="M778" s="2"/>
    </row>
    <row r="779" spans="1:13" s="184" customFormat="1" ht="26.25" customHeight="1">
      <c r="A779" s="186">
        <v>777</v>
      </c>
      <c r="B779" s="239"/>
      <c r="C779" s="2"/>
      <c r="D779" s="198"/>
      <c r="E779" s="198"/>
      <c r="F779" s="2"/>
      <c r="G779" s="2"/>
      <c r="H779" s="2"/>
      <c r="I779" s="2"/>
      <c r="J779" s="2"/>
      <c r="K779" s="2"/>
      <c r="L779" s="2"/>
      <c r="M779" s="2"/>
    </row>
    <row r="780" spans="1:13" s="184" customFormat="1" ht="26.25" customHeight="1">
      <c r="A780" s="186">
        <v>778</v>
      </c>
      <c r="B780" s="239"/>
      <c r="C780" s="2"/>
      <c r="D780" s="198"/>
      <c r="E780" s="198"/>
      <c r="F780" s="2"/>
      <c r="G780" s="2"/>
      <c r="H780" s="2"/>
      <c r="I780" s="2"/>
      <c r="J780" s="2"/>
      <c r="K780" s="2"/>
      <c r="L780" s="2"/>
      <c r="M780" s="2"/>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43"/>
  <sheetViews>
    <sheetView zoomScale="78" zoomScaleNormal="78" zoomScalePageLayoutView="0" workbookViewId="0" topLeftCell="A1">
      <selection activeCell="B13" sqref="B13"/>
    </sheetView>
  </sheetViews>
  <sheetFormatPr defaultColWidth="9.140625" defaultRowHeight="12.75"/>
  <cols>
    <col min="1" max="1" width="2.57421875" style="135" customWidth="1"/>
    <col min="2" max="2" width="24.140625" style="157" bestFit="1" customWidth="1"/>
    <col min="3" max="3" width="28.421875" style="135" bestFit="1" customWidth="1"/>
    <col min="4" max="4" width="27.00390625" style="135" customWidth="1"/>
    <col min="5" max="5" width="36.28125" style="135" customWidth="1"/>
    <col min="6" max="6" width="2.421875" style="135" customWidth="1"/>
    <col min="7" max="7" width="2.57421875" style="135" customWidth="1"/>
    <col min="8" max="8" width="119.8515625" style="135" customWidth="1"/>
    <col min="9" max="16384" width="9.140625" style="135" customWidth="1"/>
  </cols>
  <sheetData>
    <row r="1" spans="1:8" ht="12" customHeight="1">
      <c r="A1" s="133"/>
      <c r="B1" s="134"/>
      <c r="C1" s="133"/>
      <c r="D1" s="133"/>
      <c r="E1" s="133"/>
      <c r="F1" s="133"/>
      <c r="G1" s="131"/>
      <c r="H1" s="470" t="s">
        <v>316</v>
      </c>
    </row>
    <row r="2" spans="1:13" ht="51" customHeight="1">
      <c r="A2" s="133"/>
      <c r="B2" s="479" t="str">
        <f>'YARIŞMA BİLGİLERİ'!F19</f>
        <v>Türkiye Yıldızlar Salon Şampiyonası</v>
      </c>
      <c r="C2" s="480"/>
      <c r="D2" s="480"/>
      <c r="E2" s="481"/>
      <c r="F2" s="133"/>
      <c r="H2" s="471"/>
      <c r="I2" s="132"/>
      <c r="J2" s="132"/>
      <c r="K2" s="132"/>
      <c r="L2" s="132"/>
      <c r="M2" s="136"/>
    </row>
    <row r="3" spans="1:12" ht="20.25" customHeight="1">
      <c r="A3" s="133"/>
      <c r="B3" s="476" t="s">
        <v>21</v>
      </c>
      <c r="C3" s="477"/>
      <c r="D3" s="477"/>
      <c r="E3" s="478"/>
      <c r="F3" s="133"/>
      <c r="H3" s="471"/>
      <c r="I3" s="137"/>
      <c r="J3" s="137"/>
      <c r="K3" s="137"/>
      <c r="L3" s="137"/>
    </row>
    <row r="4" spans="1:12" ht="48">
      <c r="A4" s="133"/>
      <c r="B4" s="482" t="s">
        <v>317</v>
      </c>
      <c r="C4" s="483"/>
      <c r="D4" s="483"/>
      <c r="E4" s="484"/>
      <c r="F4" s="133"/>
      <c r="H4" s="138" t="s">
        <v>304</v>
      </c>
      <c r="I4" s="139"/>
      <c r="J4" s="139"/>
      <c r="K4" s="139"/>
      <c r="L4" s="139"/>
    </row>
    <row r="5" spans="1:12" ht="45" customHeight="1">
      <c r="A5" s="133"/>
      <c r="B5" s="472" t="str">
        <f>'YARIŞMA BİLGİLERİ'!F21</f>
        <v>Yıldız Erkekler</v>
      </c>
      <c r="C5" s="473"/>
      <c r="D5" s="474" t="s">
        <v>243</v>
      </c>
      <c r="E5" s="475"/>
      <c r="F5" s="133"/>
      <c r="H5" s="138" t="s">
        <v>305</v>
      </c>
      <c r="I5" s="139"/>
      <c r="J5" s="139"/>
      <c r="K5" s="139"/>
      <c r="L5" s="139"/>
    </row>
    <row r="6" spans="1:12" ht="39.75" customHeight="1">
      <c r="A6" s="133"/>
      <c r="B6" s="176" t="s">
        <v>9</v>
      </c>
      <c r="C6" s="176" t="s">
        <v>10</v>
      </c>
      <c r="D6" s="176" t="s">
        <v>53</v>
      </c>
      <c r="E6" s="176" t="s">
        <v>224</v>
      </c>
      <c r="F6" s="133"/>
      <c r="H6" s="138" t="s">
        <v>306</v>
      </c>
      <c r="I6" s="139"/>
      <c r="J6" s="139"/>
      <c r="K6" s="139"/>
      <c r="L6" s="139"/>
    </row>
    <row r="7" spans="1:12" s="143" customFormat="1" ht="41.25" customHeight="1">
      <c r="A7" s="140"/>
      <c r="B7" s="141" t="s">
        <v>403</v>
      </c>
      <c r="C7" s="173" t="s">
        <v>205</v>
      </c>
      <c r="D7" s="174" t="s">
        <v>376</v>
      </c>
      <c r="E7" s="142" t="s">
        <v>391</v>
      </c>
      <c r="F7" s="140"/>
      <c r="H7" s="138" t="s">
        <v>307</v>
      </c>
      <c r="I7" s="139"/>
      <c r="J7" s="139"/>
      <c r="K7" s="139"/>
      <c r="L7" s="139"/>
    </row>
    <row r="8" spans="1:12" s="143" customFormat="1" ht="41.25" customHeight="1">
      <c r="A8" s="140"/>
      <c r="B8" s="141" t="s">
        <v>405</v>
      </c>
      <c r="C8" s="173" t="s">
        <v>214</v>
      </c>
      <c r="D8" s="174" t="s">
        <v>376</v>
      </c>
      <c r="E8" s="142" t="s">
        <v>391</v>
      </c>
      <c r="F8" s="140"/>
      <c r="H8" s="138" t="s">
        <v>308</v>
      </c>
      <c r="I8" s="139"/>
      <c r="J8" s="139"/>
      <c r="K8" s="139"/>
      <c r="L8" s="139"/>
    </row>
    <row r="9" spans="1:12" s="143" customFormat="1" ht="41.25" customHeight="1">
      <c r="A9" s="140"/>
      <c r="B9" s="141" t="s">
        <v>411</v>
      </c>
      <c r="C9" s="173" t="s">
        <v>208</v>
      </c>
      <c r="D9" s="174" t="s">
        <v>376</v>
      </c>
      <c r="E9" s="142" t="s">
        <v>391</v>
      </c>
      <c r="F9" s="140"/>
      <c r="H9" s="138" t="s">
        <v>309</v>
      </c>
      <c r="I9" s="139"/>
      <c r="J9" s="139"/>
      <c r="K9" s="139"/>
      <c r="L9" s="139"/>
    </row>
    <row r="10" spans="1:12" s="143" customFormat="1" ht="41.25" customHeight="1">
      <c r="A10" s="140"/>
      <c r="B10" s="141" t="s">
        <v>406</v>
      </c>
      <c r="C10" s="173" t="s">
        <v>407</v>
      </c>
      <c r="D10" s="174" t="s">
        <v>377</v>
      </c>
      <c r="E10" s="142" t="s">
        <v>392</v>
      </c>
      <c r="F10" s="140"/>
      <c r="H10" s="138" t="s">
        <v>310</v>
      </c>
      <c r="I10" s="139"/>
      <c r="J10" s="139"/>
      <c r="K10" s="139"/>
      <c r="L10" s="139"/>
    </row>
    <row r="11" spans="1:12" s="143" customFormat="1" ht="41.25" customHeight="1">
      <c r="A11" s="140"/>
      <c r="B11" s="141" t="s">
        <v>410</v>
      </c>
      <c r="C11" s="173" t="s">
        <v>408</v>
      </c>
      <c r="D11" s="174" t="s">
        <v>377</v>
      </c>
      <c r="E11" s="142" t="s">
        <v>409</v>
      </c>
      <c r="F11" s="140"/>
      <c r="H11" s="138" t="s">
        <v>311</v>
      </c>
      <c r="I11" s="139"/>
      <c r="J11" s="139"/>
      <c r="K11" s="139"/>
      <c r="L11" s="139"/>
    </row>
    <row r="12" spans="1:12" s="143" customFormat="1" ht="41.25" customHeight="1">
      <c r="A12" s="140"/>
      <c r="B12" s="141" t="s">
        <v>404</v>
      </c>
      <c r="C12" s="173" t="s">
        <v>209</v>
      </c>
      <c r="D12" s="174" t="s">
        <v>378</v>
      </c>
      <c r="E12" s="142" t="s">
        <v>393</v>
      </c>
      <c r="F12" s="140"/>
      <c r="H12" s="138" t="s">
        <v>312</v>
      </c>
      <c r="I12" s="139"/>
      <c r="J12" s="139"/>
      <c r="K12" s="139"/>
      <c r="L12" s="139"/>
    </row>
    <row r="13" spans="1:12" s="143" customFormat="1" ht="41.25" customHeight="1">
      <c r="A13" s="140"/>
      <c r="B13" s="141" t="s">
        <v>413</v>
      </c>
      <c r="C13" s="173" t="s">
        <v>206</v>
      </c>
      <c r="D13" s="174" t="s">
        <v>379</v>
      </c>
      <c r="E13" s="142" t="s">
        <v>394</v>
      </c>
      <c r="F13" s="140"/>
      <c r="H13" s="138" t="s">
        <v>313</v>
      </c>
      <c r="I13" s="139"/>
      <c r="J13" s="139"/>
      <c r="K13" s="139"/>
      <c r="L13" s="139"/>
    </row>
    <row r="14" spans="1:12" s="143" customFormat="1" ht="41.25" customHeight="1">
      <c r="A14" s="140"/>
      <c r="B14" s="141" t="s">
        <v>412</v>
      </c>
      <c r="C14" s="175" t="s">
        <v>207</v>
      </c>
      <c r="D14" s="174" t="s">
        <v>380</v>
      </c>
      <c r="E14" s="142" t="s">
        <v>395</v>
      </c>
      <c r="F14" s="140"/>
      <c r="H14" s="138" t="s">
        <v>314</v>
      </c>
      <c r="I14" s="139"/>
      <c r="J14" s="139"/>
      <c r="K14" s="139"/>
      <c r="L14" s="139"/>
    </row>
    <row r="15" spans="1:12" s="143" customFormat="1" ht="42" customHeight="1">
      <c r="A15" s="140"/>
      <c r="B15" s="472" t="str">
        <f>'YARIŞMA BİLGİLERİ'!F21</f>
        <v>Yıldız Erkekler</v>
      </c>
      <c r="C15" s="473"/>
      <c r="D15" s="474" t="s">
        <v>244</v>
      </c>
      <c r="E15" s="475"/>
      <c r="F15" s="140"/>
      <c r="H15" s="138" t="s">
        <v>315</v>
      </c>
      <c r="I15" s="139"/>
      <c r="J15" s="139"/>
      <c r="K15" s="139"/>
      <c r="L15" s="139"/>
    </row>
    <row r="16" spans="1:12" s="143" customFormat="1" ht="43.5" customHeight="1">
      <c r="A16" s="140"/>
      <c r="B16" s="176" t="s">
        <v>9</v>
      </c>
      <c r="C16" s="176" t="s">
        <v>10</v>
      </c>
      <c r="D16" s="176" t="s">
        <v>53</v>
      </c>
      <c r="E16" s="176" t="s">
        <v>224</v>
      </c>
      <c r="F16" s="140"/>
      <c r="H16" s="160" t="s">
        <v>42</v>
      </c>
      <c r="I16" s="144"/>
      <c r="J16" s="144"/>
      <c r="K16" s="144"/>
      <c r="L16" s="144"/>
    </row>
    <row r="17" spans="1:12" s="143" customFormat="1" ht="43.5" customHeight="1">
      <c r="A17" s="140"/>
      <c r="B17" s="141" t="s">
        <v>370</v>
      </c>
      <c r="C17" s="173" t="s">
        <v>210</v>
      </c>
      <c r="D17" s="174" t="s">
        <v>381</v>
      </c>
      <c r="E17" s="142" t="s">
        <v>396</v>
      </c>
      <c r="F17" s="140"/>
      <c r="H17" s="159" t="s">
        <v>38</v>
      </c>
      <c r="I17" s="144"/>
      <c r="J17" s="144"/>
      <c r="K17" s="144"/>
      <c r="L17" s="144"/>
    </row>
    <row r="18" spans="1:12" s="143" customFormat="1" ht="43.5" customHeight="1">
      <c r="A18" s="140"/>
      <c r="B18" s="141" t="s">
        <v>420</v>
      </c>
      <c r="C18" s="173" t="s">
        <v>215</v>
      </c>
      <c r="D18" s="174" t="s">
        <v>381</v>
      </c>
      <c r="E18" s="142" t="s">
        <v>396</v>
      </c>
      <c r="F18" s="140"/>
      <c r="H18" s="159" t="s">
        <v>39</v>
      </c>
      <c r="I18" s="144"/>
      <c r="J18" s="144"/>
      <c r="K18" s="144"/>
      <c r="L18" s="144"/>
    </row>
    <row r="19" spans="1:12" s="143" customFormat="1" ht="43.5" customHeight="1">
      <c r="A19" s="140"/>
      <c r="B19" s="149" t="s">
        <v>424</v>
      </c>
      <c r="C19" s="173" t="s">
        <v>213</v>
      </c>
      <c r="D19" s="174" t="s">
        <v>381</v>
      </c>
      <c r="E19" s="142" t="s">
        <v>396</v>
      </c>
      <c r="F19" s="140"/>
      <c r="H19" s="159" t="s">
        <v>40</v>
      </c>
      <c r="I19" s="144"/>
      <c r="J19" s="144"/>
      <c r="K19" s="144"/>
      <c r="L19" s="144"/>
    </row>
    <row r="20" spans="1:12" s="146" customFormat="1" ht="43.5" customHeight="1">
      <c r="A20" s="145"/>
      <c r="B20" s="141" t="s">
        <v>418</v>
      </c>
      <c r="C20" s="173" t="s">
        <v>211</v>
      </c>
      <c r="D20" s="174" t="s">
        <v>382</v>
      </c>
      <c r="E20" s="142" t="s">
        <v>397</v>
      </c>
      <c r="F20" s="145"/>
      <c r="H20" s="159" t="s">
        <v>41</v>
      </c>
      <c r="I20" s="144"/>
      <c r="J20" s="144"/>
      <c r="K20" s="144"/>
      <c r="L20" s="144"/>
    </row>
    <row r="21" spans="1:12" s="146" customFormat="1" ht="43.5" customHeight="1">
      <c r="A21" s="145"/>
      <c r="B21" s="141" t="s">
        <v>421</v>
      </c>
      <c r="C21" s="173" t="s">
        <v>204</v>
      </c>
      <c r="D21" s="174" t="s">
        <v>383</v>
      </c>
      <c r="E21" s="142" t="s">
        <v>398</v>
      </c>
      <c r="F21" s="145"/>
      <c r="H21" s="160" t="s">
        <v>46</v>
      </c>
      <c r="I21" s="144"/>
      <c r="J21" s="147"/>
      <c r="K21" s="147"/>
      <c r="L21" s="147"/>
    </row>
    <row r="22" spans="1:12" s="146" customFormat="1" ht="43.5" customHeight="1">
      <c r="A22" s="145"/>
      <c r="B22" s="141" t="s">
        <v>419</v>
      </c>
      <c r="C22" s="173" t="s">
        <v>303</v>
      </c>
      <c r="D22" s="174" t="s">
        <v>384</v>
      </c>
      <c r="E22" s="142" t="s">
        <v>399</v>
      </c>
      <c r="F22" s="145"/>
      <c r="H22" s="158" t="s">
        <v>43</v>
      </c>
      <c r="I22" s="148"/>
      <c r="J22" s="147"/>
      <c r="K22" s="147"/>
      <c r="L22" s="147"/>
    </row>
    <row r="23" spans="1:12" s="143" customFormat="1" ht="43.5" customHeight="1">
      <c r="A23" s="140"/>
      <c r="B23" s="141" t="s">
        <v>423</v>
      </c>
      <c r="C23" s="173" t="s">
        <v>212</v>
      </c>
      <c r="D23" s="174" t="s">
        <v>385</v>
      </c>
      <c r="E23" s="142" t="s">
        <v>400</v>
      </c>
      <c r="F23" s="140"/>
      <c r="H23" s="158" t="s">
        <v>44</v>
      </c>
      <c r="I23" s="148"/>
      <c r="J23" s="147"/>
      <c r="K23" s="147"/>
      <c r="L23" s="147"/>
    </row>
    <row r="24" spans="1:12" s="143" customFormat="1" ht="31.5" customHeight="1">
      <c r="A24" s="469"/>
      <c r="B24" s="141" t="s">
        <v>417</v>
      </c>
      <c r="C24" s="173" t="s">
        <v>414</v>
      </c>
      <c r="D24" s="174" t="s">
        <v>386</v>
      </c>
      <c r="E24" s="142" t="s">
        <v>401</v>
      </c>
      <c r="F24" s="218"/>
      <c r="H24" s="158" t="s">
        <v>45</v>
      </c>
      <c r="I24" s="148"/>
      <c r="J24" s="147"/>
      <c r="K24" s="147"/>
      <c r="L24" s="147"/>
    </row>
    <row r="25" spans="1:12" s="143" customFormat="1" ht="42.75" customHeight="1">
      <c r="A25" s="469"/>
      <c r="B25" s="141" t="s">
        <v>416</v>
      </c>
      <c r="C25" s="173" t="s">
        <v>415</v>
      </c>
      <c r="D25" s="174" t="s">
        <v>386</v>
      </c>
      <c r="E25" s="142" t="s">
        <v>401</v>
      </c>
      <c r="F25" s="218"/>
      <c r="G25" s="136"/>
      <c r="J25" s="151"/>
      <c r="K25" s="151"/>
      <c r="L25" s="151"/>
    </row>
    <row r="26" spans="1:6" s="143" customFormat="1" ht="26.25" customHeight="1">
      <c r="A26" s="152"/>
      <c r="B26" s="141" t="s">
        <v>422</v>
      </c>
      <c r="C26" s="173" t="s">
        <v>375</v>
      </c>
      <c r="D26" s="174" t="s">
        <v>371</v>
      </c>
      <c r="E26" s="142" t="s">
        <v>372</v>
      </c>
      <c r="F26" s="152"/>
    </row>
    <row r="27" spans="1:6" s="143" customFormat="1" ht="23.25" customHeight="1">
      <c r="A27" s="152"/>
      <c r="B27" s="133"/>
      <c r="C27" s="133"/>
      <c r="D27" s="133"/>
      <c r="E27" s="133"/>
      <c r="F27" s="152"/>
    </row>
    <row r="28" spans="1:12" s="143" customFormat="1" ht="72" customHeight="1">
      <c r="A28" s="152"/>
      <c r="B28" s="150"/>
      <c r="C28" s="136"/>
      <c r="D28" s="136"/>
      <c r="E28" s="136"/>
      <c r="F28" s="152"/>
      <c r="H28" s="153"/>
      <c r="I28" s="153"/>
      <c r="J28" s="153"/>
      <c r="K28" s="153"/>
      <c r="L28" s="153"/>
    </row>
    <row r="29" spans="1:6" s="153" customFormat="1" ht="78.75" customHeight="1">
      <c r="A29" s="154"/>
      <c r="B29" s="143"/>
      <c r="C29" s="143"/>
      <c r="D29" s="143"/>
      <c r="E29" s="143"/>
      <c r="F29" s="154"/>
    </row>
    <row r="30" spans="1:6" s="153" customFormat="1" ht="48.75" customHeight="1">
      <c r="A30" s="154"/>
      <c r="B30" s="143"/>
      <c r="C30" s="143"/>
      <c r="D30" s="143"/>
      <c r="E30" s="143"/>
      <c r="F30" s="154"/>
    </row>
    <row r="31" spans="1:6" s="153" customFormat="1" ht="38.25" customHeight="1">
      <c r="A31" s="154"/>
      <c r="B31" s="143"/>
      <c r="C31" s="143"/>
      <c r="D31" s="143"/>
      <c r="E31" s="143"/>
      <c r="F31" s="154"/>
    </row>
    <row r="32" spans="1:12" s="153" customFormat="1" ht="52.5" customHeight="1">
      <c r="A32" s="154"/>
      <c r="F32" s="154"/>
      <c r="H32" s="155"/>
      <c r="I32" s="155"/>
      <c r="J32" s="155"/>
      <c r="K32" s="155"/>
      <c r="L32" s="155"/>
    </row>
    <row r="33" spans="1:6" s="155" customFormat="1" ht="94.5" customHeight="1">
      <c r="A33" s="156"/>
      <c r="B33" s="153"/>
      <c r="C33" s="153"/>
      <c r="D33" s="153"/>
      <c r="E33" s="153"/>
      <c r="F33" s="156"/>
    </row>
    <row r="34" spans="1:6" s="155" customFormat="1" ht="34.5" customHeight="1">
      <c r="A34" s="156"/>
      <c r="B34" s="153"/>
      <c r="C34" s="153"/>
      <c r="D34" s="153"/>
      <c r="E34" s="153"/>
      <c r="F34" s="156"/>
    </row>
    <row r="35" spans="2:5" s="155" customFormat="1" ht="47.25" customHeight="1">
      <c r="B35" s="153"/>
      <c r="C35" s="153"/>
      <c r="D35" s="153"/>
      <c r="E35" s="153"/>
    </row>
    <row r="36" s="155" customFormat="1" ht="36.75" customHeight="1"/>
    <row r="37" s="155" customFormat="1" ht="47.25" customHeight="1"/>
    <row r="38" s="155" customFormat="1" ht="51" customHeight="1"/>
    <row r="39" s="155" customFormat="1" ht="56.25" customHeight="1"/>
    <row r="40" spans="8:12" s="155" customFormat="1" ht="49.5" customHeight="1">
      <c r="H40" s="135"/>
      <c r="I40" s="135"/>
      <c r="J40" s="135"/>
      <c r="K40" s="135"/>
      <c r="L40" s="135"/>
    </row>
    <row r="41" spans="2:5" ht="34.5" customHeight="1">
      <c r="B41" s="155"/>
      <c r="C41" s="155"/>
      <c r="D41" s="155"/>
      <c r="E41" s="155"/>
    </row>
    <row r="42" spans="2:5" ht="34.5" customHeight="1">
      <c r="B42" s="155"/>
      <c r="C42" s="155"/>
      <c r="D42" s="155"/>
      <c r="E42" s="155"/>
    </row>
    <row r="43" spans="2:5" ht="34.5" customHeight="1">
      <c r="B43" s="155"/>
      <c r="C43" s="155"/>
      <c r="D43" s="155"/>
      <c r="E43" s="155"/>
    </row>
    <row r="44" ht="34.5" customHeight="1"/>
    <row r="45" ht="34.5" customHeight="1"/>
    <row r="46" ht="34.5" customHeight="1"/>
    <row r="47" ht="34.5" customHeight="1"/>
    <row r="48" ht="34.5" customHeight="1"/>
    <row r="49" ht="34.5" customHeight="1"/>
    <row r="50" ht="34.5" customHeight="1"/>
    <row r="51" ht="34.5" customHeight="1"/>
  </sheetData>
  <sheetProtection/>
  <mergeCells count="9">
    <mergeCell ref="A24:A25"/>
    <mergeCell ref="H1:H3"/>
    <mergeCell ref="B5:C5"/>
    <mergeCell ref="D5:E5"/>
    <mergeCell ref="B15:C15"/>
    <mergeCell ref="D15:E15"/>
    <mergeCell ref="B3:E3"/>
    <mergeCell ref="B2:E2"/>
    <mergeCell ref="B4:E4"/>
  </mergeCells>
  <hyperlinks>
    <hyperlink ref="C7" location="'60M.Seçme'!C3" display="60 Metre Seçme"/>
    <hyperlink ref="C17" location="'60M.Eng.Seçme.'!A1" display="60 Metre Engelli Seçme "/>
    <hyperlink ref="C26" location="'3000m.Yürüyüş'!A1" display="3000 Metre Yürüyüş"/>
    <hyperlink ref="C8" location="'60M.Yarı Final'!C3" display="60 Metre Yarı Final"/>
    <hyperlink ref="C9" location="'60M.Final'!C3" display="60 Metre Final"/>
    <hyperlink ref="C13" location="'400m'!A1" display="400 Metre"/>
    <hyperlink ref="C14" location="'1500m'!A1" display="1500 Metre"/>
    <hyperlink ref="C18" location="'60M.Eng.Yarı Final'!C3" display="60 Metre Engelli Yarı Final"/>
    <hyperlink ref="C19" location="'60M.Eng.Final'!C3" display="60 Metre Engelli Final"/>
    <hyperlink ref="C24" location="'200M'!A1" display="200 Metre"/>
    <hyperlink ref="C10" location="UZUN!A1" display="Uzun Atlama"/>
    <hyperlink ref="C12" location="Yüksek!D3" display="Yüksek  Atlama"/>
    <hyperlink ref="C21" location="Sırık!D3" display="Sırıkla Atlama"/>
    <hyperlink ref="C20" location="'Üç Adım'!C3" display="Üç Adım Atlama"/>
    <hyperlink ref="C22" location="Gülle!C3" display="Gülle Atma"/>
    <hyperlink ref="C23" location="'800M'!A1" display="800 Metre"/>
    <hyperlink ref="C11" location="'UZUN-B'!A1" display="Uzun Atlama-B"/>
    <hyperlink ref="C25" location="'200M'!A1" display="2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M525"/>
  <sheetViews>
    <sheetView view="pageBreakPreview" zoomScale="98" zoomScaleSheetLayoutView="98" zoomScalePageLayoutView="0" workbookViewId="0" topLeftCell="A1">
      <pane ySplit="1" topLeftCell="A513" activePane="bottomLeft" state="frozen"/>
      <selection pane="topLeft" activeCell="B31" sqref="B31"/>
      <selection pane="bottomLeft" activeCell="R518" sqref="R518"/>
    </sheetView>
  </sheetViews>
  <sheetFormatPr defaultColWidth="6.140625" defaultRowHeight="12.75"/>
  <cols>
    <col min="1" max="1" width="6.140625" style="167" customWidth="1"/>
    <col min="2" max="2" width="14.7109375" style="170" customWidth="1"/>
    <col min="3" max="3" width="8.7109375" style="221" customWidth="1"/>
    <col min="4" max="4" width="16.8515625" style="170" hidden="1" customWidth="1"/>
    <col min="5" max="5" width="11.7109375" style="167" customWidth="1"/>
    <col min="6" max="6" width="24.8515625" style="164" customWidth="1"/>
    <col min="7" max="7" width="12.8515625" style="167" customWidth="1"/>
    <col min="8" max="8" width="11.421875" style="167" customWidth="1"/>
    <col min="9" max="9" width="12.421875" style="220" customWidth="1"/>
    <col min="10" max="10" width="9.57421875" style="171" hidden="1" customWidth="1"/>
    <col min="11" max="12" width="8.57421875" style="172" customWidth="1"/>
    <col min="13" max="13" width="8.57421875" style="170" customWidth="1"/>
    <col min="14" max="16384" width="6.140625" style="164" customWidth="1"/>
  </cols>
  <sheetData>
    <row r="1" spans="1:13" ht="44.25" customHeight="1">
      <c r="A1" s="485" t="str">
        <f>'YARIŞMA BİLGİLERİ'!F19</f>
        <v>Türkiye Yıldızlar Salon Şampiyonası</v>
      </c>
      <c r="B1" s="485"/>
      <c r="C1" s="485"/>
      <c r="D1" s="485"/>
      <c r="E1" s="485"/>
      <c r="F1" s="486"/>
      <c r="G1" s="486"/>
      <c r="H1" s="486"/>
      <c r="I1" s="486"/>
      <c r="J1" s="486"/>
      <c r="K1" s="485"/>
      <c r="L1" s="485"/>
      <c r="M1" s="485"/>
    </row>
    <row r="2" spans="1:13" ht="44.25" customHeight="1">
      <c r="A2" s="487" t="str">
        <f>'YARIŞMA BİLGİLERİ'!F21</f>
        <v>Yıldız Erkekler</v>
      </c>
      <c r="B2" s="487"/>
      <c r="C2" s="487"/>
      <c r="D2" s="487"/>
      <c r="E2" s="487"/>
      <c r="F2" s="487"/>
      <c r="G2" s="488" t="s">
        <v>232</v>
      </c>
      <c r="H2" s="488"/>
      <c r="I2" s="228"/>
      <c r="J2" s="489">
        <f ca="1">NOW()</f>
        <v>41293.82844861111</v>
      </c>
      <c r="K2" s="489"/>
      <c r="L2" s="489"/>
      <c r="M2" s="489"/>
    </row>
    <row r="3" spans="1:13" s="167" customFormat="1" ht="45" customHeight="1">
      <c r="A3" s="165" t="s">
        <v>26</v>
      </c>
      <c r="B3" s="166" t="s">
        <v>30</v>
      </c>
      <c r="C3" s="166" t="s">
        <v>219</v>
      </c>
      <c r="D3" s="166" t="s">
        <v>325</v>
      </c>
      <c r="E3" s="165" t="s">
        <v>22</v>
      </c>
      <c r="F3" s="165" t="s">
        <v>7</v>
      </c>
      <c r="G3" s="165" t="s">
        <v>50</v>
      </c>
      <c r="H3" s="165" t="s">
        <v>364</v>
      </c>
      <c r="I3" s="219" t="s">
        <v>368</v>
      </c>
      <c r="J3" s="215" t="s">
        <v>54</v>
      </c>
      <c r="K3" s="216" t="s">
        <v>365</v>
      </c>
      <c r="L3" s="216" t="s">
        <v>366</v>
      </c>
      <c r="M3" s="217" t="s">
        <v>367</v>
      </c>
    </row>
    <row r="4" spans="1:13" s="169" customFormat="1" ht="24.75" customHeight="1">
      <c r="A4" s="111">
        <v>1</v>
      </c>
      <c r="B4" s="168" t="str">
        <f aca="true" t="shared" si="0" ref="B4:B59">CONCATENATE(I4,"-",K4,"-",L4)</f>
        <v>60M-1-1</v>
      </c>
      <c r="C4" s="260">
        <v>476</v>
      </c>
      <c r="D4" s="260"/>
      <c r="E4" s="261">
        <v>36669</v>
      </c>
      <c r="F4" s="262" t="s">
        <v>785</v>
      </c>
      <c r="G4" s="263" t="s">
        <v>777</v>
      </c>
      <c r="H4" s="263" t="s">
        <v>390</v>
      </c>
      <c r="I4" s="264" t="s">
        <v>811</v>
      </c>
      <c r="J4" s="265"/>
      <c r="K4" s="266" t="s">
        <v>99</v>
      </c>
      <c r="L4" s="266" t="s">
        <v>99</v>
      </c>
      <c r="M4" s="267"/>
    </row>
    <row r="5" spans="1:13" s="169" customFormat="1" ht="24.75" customHeight="1">
      <c r="A5" s="111">
        <v>2</v>
      </c>
      <c r="B5" s="168" t="str">
        <f t="shared" si="0"/>
        <v>60M-1-2</v>
      </c>
      <c r="C5" s="260">
        <v>483</v>
      </c>
      <c r="D5" s="260"/>
      <c r="E5" s="261">
        <v>36630</v>
      </c>
      <c r="F5" s="262" t="s">
        <v>789</v>
      </c>
      <c r="G5" s="263" t="s">
        <v>777</v>
      </c>
      <c r="H5" s="263" t="s">
        <v>390</v>
      </c>
      <c r="I5" s="264" t="s">
        <v>811</v>
      </c>
      <c r="J5" s="265"/>
      <c r="K5" s="266" t="s">
        <v>99</v>
      </c>
      <c r="L5" s="266" t="s">
        <v>100</v>
      </c>
      <c r="M5" s="267"/>
    </row>
    <row r="6" spans="1:13" s="169" customFormat="1" ht="24.75" customHeight="1">
      <c r="A6" s="111">
        <v>3</v>
      </c>
      <c r="B6" s="168" t="str">
        <f t="shared" si="0"/>
        <v>60M-1-3</v>
      </c>
      <c r="C6" s="260">
        <v>381</v>
      </c>
      <c r="D6" s="260"/>
      <c r="E6" s="261">
        <v>36526</v>
      </c>
      <c r="F6" s="262" t="s">
        <v>680</v>
      </c>
      <c r="G6" s="263" t="s">
        <v>231</v>
      </c>
      <c r="H6" s="263" t="s">
        <v>390</v>
      </c>
      <c r="I6" s="264" t="s">
        <v>811</v>
      </c>
      <c r="J6" s="265"/>
      <c r="K6" s="266" t="s">
        <v>99</v>
      </c>
      <c r="L6" s="266" t="s">
        <v>101</v>
      </c>
      <c r="M6" s="267"/>
    </row>
    <row r="7" spans="1:13" s="169" customFormat="1" ht="24.75" customHeight="1">
      <c r="A7" s="111">
        <v>4</v>
      </c>
      <c r="B7" s="168" t="str">
        <f t="shared" si="0"/>
        <v>60M-1-4</v>
      </c>
      <c r="C7" s="260">
        <v>378</v>
      </c>
      <c r="D7" s="260"/>
      <c r="E7" s="261">
        <v>36511</v>
      </c>
      <c r="F7" s="262" t="s">
        <v>677</v>
      </c>
      <c r="G7" s="263" t="s">
        <v>231</v>
      </c>
      <c r="H7" s="263" t="s">
        <v>390</v>
      </c>
      <c r="I7" s="264" t="s">
        <v>811</v>
      </c>
      <c r="J7" s="265"/>
      <c r="K7" s="266" t="s">
        <v>99</v>
      </c>
      <c r="L7" s="266" t="s">
        <v>102</v>
      </c>
      <c r="M7" s="267"/>
    </row>
    <row r="8" spans="1:13" s="169" customFormat="1" ht="24.75" customHeight="1">
      <c r="A8" s="111">
        <v>5</v>
      </c>
      <c r="B8" s="168" t="str">
        <f t="shared" si="0"/>
        <v>60M-1-5</v>
      </c>
      <c r="C8" s="260">
        <v>474</v>
      </c>
      <c r="D8" s="260"/>
      <c r="E8" s="261">
        <v>36428</v>
      </c>
      <c r="F8" s="262" t="s">
        <v>783</v>
      </c>
      <c r="G8" s="263" t="s">
        <v>777</v>
      </c>
      <c r="H8" s="263" t="s">
        <v>390</v>
      </c>
      <c r="I8" s="264" t="s">
        <v>811</v>
      </c>
      <c r="J8" s="265"/>
      <c r="K8" s="266" t="s">
        <v>99</v>
      </c>
      <c r="L8" s="266" t="s">
        <v>103</v>
      </c>
      <c r="M8" s="267"/>
    </row>
    <row r="9" spans="1:13" s="169" customFormat="1" ht="24.75" customHeight="1">
      <c r="A9" s="111">
        <v>6</v>
      </c>
      <c r="B9" s="168" t="str">
        <f t="shared" si="0"/>
        <v>60M-1-6</v>
      </c>
      <c r="C9" s="260">
        <v>472</v>
      </c>
      <c r="D9" s="260"/>
      <c r="E9" s="261">
        <v>36419</v>
      </c>
      <c r="F9" s="262" t="s">
        <v>781</v>
      </c>
      <c r="G9" s="263" t="s">
        <v>777</v>
      </c>
      <c r="H9" s="263" t="s">
        <v>390</v>
      </c>
      <c r="I9" s="264" t="s">
        <v>811</v>
      </c>
      <c r="J9" s="265"/>
      <c r="K9" s="266" t="s">
        <v>99</v>
      </c>
      <c r="L9" s="266" t="s">
        <v>104</v>
      </c>
      <c r="M9" s="267"/>
    </row>
    <row r="10" spans="1:13" s="169" customFormat="1" ht="24.75" customHeight="1">
      <c r="A10" s="111">
        <v>7</v>
      </c>
      <c r="B10" s="168" t="str">
        <f t="shared" si="0"/>
        <v>60M-1-7</v>
      </c>
      <c r="C10" s="260">
        <v>453</v>
      </c>
      <c r="D10" s="260"/>
      <c r="E10" s="261">
        <v>36381</v>
      </c>
      <c r="F10" s="262" t="s">
        <v>760</v>
      </c>
      <c r="G10" s="263" t="s">
        <v>751</v>
      </c>
      <c r="H10" s="263" t="s">
        <v>390</v>
      </c>
      <c r="I10" s="264" t="s">
        <v>811</v>
      </c>
      <c r="J10" s="265"/>
      <c r="K10" s="266" t="s">
        <v>99</v>
      </c>
      <c r="L10" s="266" t="s">
        <v>105</v>
      </c>
      <c r="M10" s="267"/>
    </row>
    <row r="11" spans="1:13" s="169" customFormat="1" ht="24.75" customHeight="1">
      <c r="A11" s="111">
        <v>8</v>
      </c>
      <c r="B11" s="168" t="str">
        <f t="shared" si="0"/>
        <v>60M-1-8</v>
      </c>
      <c r="C11" s="260">
        <v>379</v>
      </c>
      <c r="D11" s="260"/>
      <c r="E11" s="261">
        <v>36378</v>
      </c>
      <c r="F11" s="262" t="s">
        <v>678</v>
      </c>
      <c r="G11" s="263" t="s">
        <v>231</v>
      </c>
      <c r="H11" s="263" t="s">
        <v>390</v>
      </c>
      <c r="I11" s="264" t="s">
        <v>811</v>
      </c>
      <c r="J11" s="265"/>
      <c r="K11" s="266" t="s">
        <v>99</v>
      </c>
      <c r="L11" s="266" t="s">
        <v>106</v>
      </c>
      <c r="M11" s="267"/>
    </row>
    <row r="12" spans="1:13" s="169" customFormat="1" ht="24.75" customHeight="1">
      <c r="A12" s="111">
        <v>9</v>
      </c>
      <c r="B12" s="168" t="str">
        <f t="shared" si="0"/>
        <v>60M-2-1</v>
      </c>
      <c r="C12" s="260">
        <v>468</v>
      </c>
      <c r="D12" s="260"/>
      <c r="E12" s="261">
        <v>36226</v>
      </c>
      <c r="F12" s="262" t="s">
        <v>778</v>
      </c>
      <c r="G12" s="263" t="s">
        <v>777</v>
      </c>
      <c r="H12" s="263" t="s">
        <v>390</v>
      </c>
      <c r="I12" s="264" t="s">
        <v>811</v>
      </c>
      <c r="J12" s="265"/>
      <c r="K12" s="266" t="s">
        <v>100</v>
      </c>
      <c r="L12" s="266" t="s">
        <v>99</v>
      </c>
      <c r="M12" s="267"/>
    </row>
    <row r="13" spans="1:13" s="169" customFormat="1" ht="24.75" customHeight="1">
      <c r="A13" s="111">
        <v>10</v>
      </c>
      <c r="B13" s="168" t="str">
        <f t="shared" si="0"/>
        <v>60M-2-2</v>
      </c>
      <c r="C13" s="260">
        <v>332</v>
      </c>
      <c r="D13" s="260"/>
      <c r="E13" s="261">
        <v>36225</v>
      </c>
      <c r="F13" s="262" t="s">
        <v>625</v>
      </c>
      <c r="G13" s="263" t="s">
        <v>618</v>
      </c>
      <c r="H13" s="263" t="s">
        <v>390</v>
      </c>
      <c r="I13" s="264" t="s">
        <v>811</v>
      </c>
      <c r="J13" s="265"/>
      <c r="K13" s="266" t="s">
        <v>100</v>
      </c>
      <c r="L13" s="266" t="s">
        <v>100</v>
      </c>
      <c r="M13" s="267"/>
    </row>
    <row r="14" spans="1:13" s="169" customFormat="1" ht="24.75" customHeight="1">
      <c r="A14" s="111">
        <v>11</v>
      </c>
      <c r="B14" s="168" t="str">
        <f t="shared" si="0"/>
        <v>60M-2-3</v>
      </c>
      <c r="C14" s="260">
        <v>276</v>
      </c>
      <c r="D14" s="260"/>
      <c r="E14" s="261">
        <v>35950</v>
      </c>
      <c r="F14" s="262" t="s">
        <v>565</v>
      </c>
      <c r="G14" s="263" t="s">
        <v>566</v>
      </c>
      <c r="H14" s="263" t="s">
        <v>390</v>
      </c>
      <c r="I14" s="264" t="s">
        <v>811</v>
      </c>
      <c r="J14" s="265"/>
      <c r="K14" s="266" t="s">
        <v>100</v>
      </c>
      <c r="L14" s="266" t="s">
        <v>101</v>
      </c>
      <c r="M14" s="267"/>
    </row>
    <row r="15" spans="1:13" s="169" customFormat="1" ht="24.75" customHeight="1">
      <c r="A15" s="111">
        <v>12</v>
      </c>
      <c r="B15" s="168" t="str">
        <f t="shared" si="0"/>
        <v>60M-2-4</v>
      </c>
      <c r="C15" s="260">
        <v>452</v>
      </c>
      <c r="D15" s="260"/>
      <c r="E15" s="261">
        <v>35920</v>
      </c>
      <c r="F15" s="262" t="s">
        <v>759</v>
      </c>
      <c r="G15" s="263" t="s">
        <v>751</v>
      </c>
      <c r="H15" s="263" t="s">
        <v>390</v>
      </c>
      <c r="I15" s="264" t="s">
        <v>811</v>
      </c>
      <c r="J15" s="265"/>
      <c r="K15" s="266" t="s">
        <v>100</v>
      </c>
      <c r="L15" s="266" t="s">
        <v>102</v>
      </c>
      <c r="M15" s="267"/>
    </row>
    <row r="16" spans="1:13" s="169" customFormat="1" ht="24.75" customHeight="1">
      <c r="A16" s="111">
        <v>13</v>
      </c>
      <c r="B16" s="168" t="str">
        <f t="shared" si="0"/>
        <v>60M-2-5</v>
      </c>
      <c r="C16" s="260">
        <v>358</v>
      </c>
      <c r="D16" s="260"/>
      <c r="E16" s="261">
        <v>35883</v>
      </c>
      <c r="F16" s="262" t="s">
        <v>654</v>
      </c>
      <c r="G16" s="263" t="s">
        <v>231</v>
      </c>
      <c r="H16" s="263" t="s">
        <v>390</v>
      </c>
      <c r="I16" s="264" t="s">
        <v>811</v>
      </c>
      <c r="J16" s="265"/>
      <c r="K16" s="266" t="s">
        <v>100</v>
      </c>
      <c r="L16" s="266" t="s">
        <v>103</v>
      </c>
      <c r="M16" s="267"/>
    </row>
    <row r="17" spans="1:13" s="169" customFormat="1" ht="24.75" customHeight="1">
      <c r="A17" s="111">
        <v>14</v>
      </c>
      <c r="B17" s="168" t="str">
        <f t="shared" si="0"/>
        <v>60M-2-6</v>
      </c>
      <c r="C17" s="260">
        <v>230</v>
      </c>
      <c r="D17" s="260"/>
      <c r="E17" s="261">
        <v>35767</v>
      </c>
      <c r="F17" s="262" t="s">
        <v>518</v>
      </c>
      <c r="G17" s="263" t="s">
        <v>508</v>
      </c>
      <c r="H17" s="263" t="s">
        <v>390</v>
      </c>
      <c r="I17" s="264" t="s">
        <v>811</v>
      </c>
      <c r="J17" s="265"/>
      <c r="K17" s="266" t="s">
        <v>100</v>
      </c>
      <c r="L17" s="266" t="s">
        <v>104</v>
      </c>
      <c r="M17" s="267"/>
    </row>
    <row r="18" spans="1:13" s="169" customFormat="1" ht="24.75" customHeight="1">
      <c r="A18" s="111">
        <v>15</v>
      </c>
      <c r="B18" s="168" t="str">
        <f t="shared" si="0"/>
        <v>60M-2-7</v>
      </c>
      <c r="C18" s="260">
        <v>326</v>
      </c>
      <c r="D18" s="260"/>
      <c r="E18" s="261">
        <v>35755</v>
      </c>
      <c r="F18" s="262" t="s">
        <v>619</v>
      </c>
      <c r="G18" s="263" t="s">
        <v>618</v>
      </c>
      <c r="H18" s="263" t="s">
        <v>390</v>
      </c>
      <c r="I18" s="264" t="s">
        <v>811</v>
      </c>
      <c r="J18" s="265"/>
      <c r="K18" s="266" t="s">
        <v>100</v>
      </c>
      <c r="L18" s="266" t="s">
        <v>105</v>
      </c>
      <c r="M18" s="267"/>
    </row>
    <row r="19" spans="1:13" s="169" customFormat="1" ht="24.75" customHeight="1">
      <c r="A19" s="111">
        <v>16</v>
      </c>
      <c r="B19" s="168" t="str">
        <f t="shared" si="0"/>
        <v>60M-2-8</v>
      </c>
      <c r="C19" s="260">
        <v>446</v>
      </c>
      <c r="D19" s="260"/>
      <c r="E19" s="261">
        <v>35735</v>
      </c>
      <c r="F19" s="262" t="s">
        <v>753</v>
      </c>
      <c r="G19" s="263" t="s">
        <v>751</v>
      </c>
      <c r="H19" s="263" t="s">
        <v>390</v>
      </c>
      <c r="I19" s="264" t="s">
        <v>811</v>
      </c>
      <c r="J19" s="265"/>
      <c r="K19" s="266" t="s">
        <v>100</v>
      </c>
      <c r="L19" s="266" t="s">
        <v>106</v>
      </c>
      <c r="M19" s="267"/>
    </row>
    <row r="20" spans="1:13" s="169" customFormat="1" ht="24.75" customHeight="1">
      <c r="A20" s="111">
        <v>17</v>
      </c>
      <c r="B20" s="168" t="str">
        <f t="shared" si="0"/>
        <v>60M-3-1</v>
      </c>
      <c r="C20" s="260">
        <v>228</v>
      </c>
      <c r="D20" s="260"/>
      <c r="E20" s="261">
        <v>35728</v>
      </c>
      <c r="F20" s="262" t="s">
        <v>516</v>
      </c>
      <c r="G20" s="263" t="s">
        <v>508</v>
      </c>
      <c r="H20" s="263" t="s">
        <v>390</v>
      </c>
      <c r="I20" s="264" t="s">
        <v>811</v>
      </c>
      <c r="J20" s="265"/>
      <c r="K20" s="266" t="s">
        <v>101</v>
      </c>
      <c r="L20" s="266" t="s">
        <v>99</v>
      </c>
      <c r="M20" s="267"/>
    </row>
    <row r="21" spans="1:13" s="169" customFormat="1" ht="24.75" customHeight="1">
      <c r="A21" s="111">
        <v>18</v>
      </c>
      <c r="B21" s="168" t="str">
        <f t="shared" si="0"/>
        <v>60M-3-2</v>
      </c>
      <c r="C21" s="260">
        <v>328</v>
      </c>
      <c r="D21" s="260"/>
      <c r="E21" s="261">
        <v>35674</v>
      </c>
      <c r="F21" s="262" t="s">
        <v>621</v>
      </c>
      <c r="G21" s="263" t="s">
        <v>618</v>
      </c>
      <c r="H21" s="263" t="s">
        <v>390</v>
      </c>
      <c r="I21" s="264" t="s">
        <v>811</v>
      </c>
      <c r="J21" s="265"/>
      <c r="K21" s="266" t="s">
        <v>101</v>
      </c>
      <c r="L21" s="266" t="s">
        <v>100</v>
      </c>
      <c r="M21" s="267"/>
    </row>
    <row r="22" spans="1:13" s="169" customFormat="1" ht="24.75" customHeight="1">
      <c r="A22" s="111">
        <v>19</v>
      </c>
      <c r="B22" s="168" t="str">
        <f t="shared" si="0"/>
        <v>60M-3-3</v>
      </c>
      <c r="C22" s="260">
        <v>219</v>
      </c>
      <c r="D22" s="260"/>
      <c r="E22" s="261">
        <v>35653</v>
      </c>
      <c r="F22" s="262" t="s">
        <v>507</v>
      </c>
      <c r="G22" s="263" t="s">
        <v>508</v>
      </c>
      <c r="H22" s="263" t="s">
        <v>390</v>
      </c>
      <c r="I22" s="264" t="s">
        <v>811</v>
      </c>
      <c r="J22" s="265"/>
      <c r="K22" s="266" t="s">
        <v>101</v>
      </c>
      <c r="L22" s="266" t="s">
        <v>101</v>
      </c>
      <c r="M22" s="267"/>
    </row>
    <row r="23" spans="1:13" s="169" customFormat="1" ht="24.75" customHeight="1">
      <c r="A23" s="111">
        <v>20</v>
      </c>
      <c r="B23" s="168" t="str">
        <f t="shared" si="0"/>
        <v>60M-3-4</v>
      </c>
      <c r="C23" s="260">
        <v>334</v>
      </c>
      <c r="D23" s="260"/>
      <c r="E23" s="261">
        <v>35643</v>
      </c>
      <c r="F23" s="262" t="s">
        <v>627</v>
      </c>
      <c r="G23" s="263" t="s">
        <v>628</v>
      </c>
      <c r="H23" s="263" t="s">
        <v>390</v>
      </c>
      <c r="I23" s="264" t="s">
        <v>811</v>
      </c>
      <c r="J23" s="265"/>
      <c r="K23" s="266" t="s">
        <v>101</v>
      </c>
      <c r="L23" s="266" t="s">
        <v>102</v>
      </c>
      <c r="M23" s="267"/>
    </row>
    <row r="24" spans="1:13" s="169" customFormat="1" ht="24.75" customHeight="1">
      <c r="A24" s="111">
        <v>21</v>
      </c>
      <c r="B24" s="168" t="str">
        <f t="shared" si="0"/>
        <v>60M-3-5</v>
      </c>
      <c r="C24" s="260">
        <v>460</v>
      </c>
      <c r="D24" s="260"/>
      <c r="E24" s="261">
        <v>35593</v>
      </c>
      <c r="F24" s="262" t="s">
        <v>769</v>
      </c>
      <c r="G24" s="263" t="s">
        <v>767</v>
      </c>
      <c r="H24" s="263" t="s">
        <v>390</v>
      </c>
      <c r="I24" s="264" t="s">
        <v>811</v>
      </c>
      <c r="J24" s="265"/>
      <c r="K24" s="266" t="s">
        <v>101</v>
      </c>
      <c r="L24" s="266" t="s">
        <v>103</v>
      </c>
      <c r="M24" s="267"/>
    </row>
    <row r="25" spans="1:13" s="169" customFormat="1" ht="24.75" customHeight="1">
      <c r="A25" s="111">
        <v>22</v>
      </c>
      <c r="B25" s="168" t="str">
        <f t="shared" si="0"/>
        <v>60M-3-6</v>
      </c>
      <c r="C25" s="260">
        <v>445</v>
      </c>
      <c r="D25" s="260"/>
      <c r="E25" s="261">
        <v>35575</v>
      </c>
      <c r="F25" s="262" t="s">
        <v>752</v>
      </c>
      <c r="G25" s="263" t="s">
        <v>751</v>
      </c>
      <c r="H25" s="263" t="s">
        <v>390</v>
      </c>
      <c r="I25" s="264" t="s">
        <v>811</v>
      </c>
      <c r="J25" s="265"/>
      <c r="K25" s="266" t="s">
        <v>101</v>
      </c>
      <c r="L25" s="266" t="s">
        <v>104</v>
      </c>
      <c r="M25" s="267"/>
    </row>
    <row r="26" spans="1:13" s="169" customFormat="1" ht="24.75" customHeight="1">
      <c r="A26" s="111">
        <v>23</v>
      </c>
      <c r="B26" s="168" t="str">
        <f t="shared" si="0"/>
        <v>60M-3-7</v>
      </c>
      <c r="C26" s="260">
        <v>229</v>
      </c>
      <c r="D26" s="260"/>
      <c r="E26" s="261">
        <v>35530</v>
      </c>
      <c r="F26" s="262" t="s">
        <v>517</v>
      </c>
      <c r="G26" s="263" t="s">
        <v>508</v>
      </c>
      <c r="H26" s="263" t="s">
        <v>390</v>
      </c>
      <c r="I26" s="264" t="s">
        <v>811</v>
      </c>
      <c r="J26" s="265"/>
      <c r="K26" s="266" t="s">
        <v>101</v>
      </c>
      <c r="L26" s="266" t="s">
        <v>105</v>
      </c>
      <c r="M26" s="267"/>
    </row>
    <row r="27" spans="1:13" s="169" customFormat="1" ht="24.75" customHeight="1">
      <c r="A27" s="111">
        <v>24</v>
      </c>
      <c r="B27" s="168" t="str">
        <f t="shared" si="0"/>
        <v>60M-3-8</v>
      </c>
      <c r="C27" s="260">
        <v>224</v>
      </c>
      <c r="D27" s="260"/>
      <c r="E27" s="261">
        <v>35500</v>
      </c>
      <c r="F27" s="262" t="s">
        <v>512</v>
      </c>
      <c r="G27" s="263" t="s">
        <v>508</v>
      </c>
      <c r="H27" s="263" t="s">
        <v>390</v>
      </c>
      <c r="I27" s="264" t="s">
        <v>811</v>
      </c>
      <c r="J27" s="265"/>
      <c r="K27" s="266" t="s">
        <v>101</v>
      </c>
      <c r="L27" s="266" t="s">
        <v>106</v>
      </c>
      <c r="M27" s="267"/>
    </row>
    <row r="28" spans="1:13" s="169" customFormat="1" ht="24.75" customHeight="1">
      <c r="A28" s="111">
        <v>25</v>
      </c>
      <c r="B28" s="168" t="str">
        <f t="shared" si="0"/>
        <v>60M-4-1</v>
      </c>
      <c r="C28" s="260">
        <v>444</v>
      </c>
      <c r="D28" s="260"/>
      <c r="E28" s="261">
        <v>35496</v>
      </c>
      <c r="F28" s="262" t="s">
        <v>750</v>
      </c>
      <c r="G28" s="263" t="s">
        <v>751</v>
      </c>
      <c r="H28" s="263" t="s">
        <v>390</v>
      </c>
      <c r="I28" s="264" t="s">
        <v>811</v>
      </c>
      <c r="J28" s="265"/>
      <c r="K28" s="266" t="s">
        <v>102</v>
      </c>
      <c r="L28" s="266" t="s">
        <v>99</v>
      </c>
      <c r="M28" s="267"/>
    </row>
    <row r="29" spans="1:13" s="169" customFormat="1" ht="24.75" customHeight="1">
      <c r="A29" s="111">
        <v>26</v>
      </c>
      <c r="B29" s="168" t="str">
        <f t="shared" si="0"/>
        <v>60M-4-2</v>
      </c>
      <c r="C29" s="260">
        <v>226</v>
      </c>
      <c r="D29" s="260"/>
      <c r="E29" s="261">
        <v>35491</v>
      </c>
      <c r="F29" s="262" t="s">
        <v>514</v>
      </c>
      <c r="G29" s="263" t="s">
        <v>508</v>
      </c>
      <c r="H29" s="263" t="s">
        <v>390</v>
      </c>
      <c r="I29" s="264" t="s">
        <v>811</v>
      </c>
      <c r="J29" s="265"/>
      <c r="K29" s="266" t="s">
        <v>102</v>
      </c>
      <c r="L29" s="266" t="s">
        <v>100</v>
      </c>
      <c r="M29" s="267"/>
    </row>
    <row r="30" spans="1:13" s="169" customFormat="1" ht="24.75" customHeight="1">
      <c r="A30" s="111">
        <v>27</v>
      </c>
      <c r="B30" s="168" t="str">
        <f t="shared" si="0"/>
        <v>60M-4-3</v>
      </c>
      <c r="C30" s="260">
        <v>416</v>
      </c>
      <c r="D30" s="260"/>
      <c r="E30" s="261">
        <v>35491</v>
      </c>
      <c r="F30" s="262" t="s">
        <v>719</v>
      </c>
      <c r="G30" s="263" t="s">
        <v>718</v>
      </c>
      <c r="H30" s="263" t="s">
        <v>390</v>
      </c>
      <c r="I30" s="264" t="s">
        <v>811</v>
      </c>
      <c r="J30" s="265"/>
      <c r="K30" s="266" t="s">
        <v>102</v>
      </c>
      <c r="L30" s="266" t="s">
        <v>101</v>
      </c>
      <c r="M30" s="267"/>
    </row>
    <row r="31" spans="1:13" s="169" customFormat="1" ht="24.75" customHeight="1">
      <c r="A31" s="111">
        <v>28</v>
      </c>
      <c r="B31" s="168" t="str">
        <f t="shared" si="0"/>
        <v>60M-4-4</v>
      </c>
      <c r="C31" s="260">
        <v>459</v>
      </c>
      <c r="D31" s="260"/>
      <c r="E31" s="261">
        <v>35485</v>
      </c>
      <c r="F31" s="262" t="s">
        <v>768</v>
      </c>
      <c r="G31" s="263" t="s">
        <v>767</v>
      </c>
      <c r="H31" s="263" t="s">
        <v>390</v>
      </c>
      <c r="I31" s="264" t="s">
        <v>811</v>
      </c>
      <c r="J31" s="265"/>
      <c r="K31" s="266" t="s">
        <v>102</v>
      </c>
      <c r="L31" s="266" t="s">
        <v>102</v>
      </c>
      <c r="M31" s="267"/>
    </row>
    <row r="32" spans="1:13" s="169" customFormat="1" ht="24.75" customHeight="1">
      <c r="A32" s="111">
        <v>29</v>
      </c>
      <c r="B32" s="168" t="str">
        <f t="shared" si="0"/>
        <v>60M-4-5</v>
      </c>
      <c r="C32" s="260">
        <v>377</v>
      </c>
      <c r="D32" s="260"/>
      <c r="E32" s="261">
        <v>35469</v>
      </c>
      <c r="F32" s="262" t="s">
        <v>676</v>
      </c>
      <c r="G32" s="263" t="s">
        <v>231</v>
      </c>
      <c r="H32" s="263" t="s">
        <v>390</v>
      </c>
      <c r="I32" s="264" t="s">
        <v>811</v>
      </c>
      <c r="J32" s="265"/>
      <c r="K32" s="266" t="s">
        <v>102</v>
      </c>
      <c r="L32" s="266" t="s">
        <v>103</v>
      </c>
      <c r="M32" s="267"/>
    </row>
    <row r="33" spans="1:13" s="169" customFormat="1" ht="24.75" customHeight="1">
      <c r="A33" s="111">
        <v>30</v>
      </c>
      <c r="B33" s="168" t="str">
        <f t="shared" si="0"/>
        <v>60M-4-6</v>
      </c>
      <c r="C33" s="260">
        <v>342</v>
      </c>
      <c r="D33" s="260"/>
      <c r="E33" s="261">
        <v>35403</v>
      </c>
      <c r="F33" s="262" t="s">
        <v>636</v>
      </c>
      <c r="G33" s="263" t="s">
        <v>628</v>
      </c>
      <c r="H33" s="263" t="s">
        <v>390</v>
      </c>
      <c r="I33" s="264" t="s">
        <v>811</v>
      </c>
      <c r="J33" s="265"/>
      <c r="K33" s="266" t="s">
        <v>102</v>
      </c>
      <c r="L33" s="266" t="s">
        <v>104</v>
      </c>
      <c r="M33" s="267"/>
    </row>
    <row r="34" spans="1:13" s="169" customFormat="1" ht="24.75" customHeight="1">
      <c r="A34" s="111">
        <v>31</v>
      </c>
      <c r="B34" s="168" t="str">
        <f t="shared" si="0"/>
        <v>60M-4-7</v>
      </c>
      <c r="C34" s="260">
        <v>356</v>
      </c>
      <c r="D34" s="260"/>
      <c r="E34" s="261">
        <v>35400</v>
      </c>
      <c r="F34" s="262" t="s">
        <v>652</v>
      </c>
      <c r="G34" s="263" t="s">
        <v>231</v>
      </c>
      <c r="H34" s="263" t="s">
        <v>390</v>
      </c>
      <c r="I34" s="264" t="s">
        <v>811</v>
      </c>
      <c r="J34" s="265"/>
      <c r="K34" s="266" t="s">
        <v>102</v>
      </c>
      <c r="L34" s="266" t="s">
        <v>105</v>
      </c>
      <c r="M34" s="267"/>
    </row>
    <row r="35" spans="1:13" s="169" customFormat="1" ht="24.75" customHeight="1">
      <c r="A35" s="111">
        <v>32</v>
      </c>
      <c r="B35" s="168" t="str">
        <f t="shared" si="0"/>
        <v>60M-4-8</v>
      </c>
      <c r="C35" s="260">
        <v>284</v>
      </c>
      <c r="D35" s="260"/>
      <c r="E35" s="261">
        <v>35309</v>
      </c>
      <c r="F35" s="262" t="s">
        <v>574</v>
      </c>
      <c r="G35" s="263" t="s">
        <v>566</v>
      </c>
      <c r="H35" s="263" t="s">
        <v>390</v>
      </c>
      <c r="I35" s="264" t="s">
        <v>811</v>
      </c>
      <c r="J35" s="265"/>
      <c r="K35" s="266" t="s">
        <v>102</v>
      </c>
      <c r="L35" s="266" t="s">
        <v>106</v>
      </c>
      <c r="M35" s="267"/>
    </row>
    <row r="36" spans="1:13" s="169" customFormat="1" ht="24.75" customHeight="1">
      <c r="A36" s="111">
        <v>33</v>
      </c>
      <c r="B36" s="168" t="str">
        <f t="shared" si="0"/>
        <v>60M-5-1</v>
      </c>
      <c r="C36" s="260">
        <v>330</v>
      </c>
      <c r="D36" s="260"/>
      <c r="E36" s="261">
        <v>35274</v>
      </c>
      <c r="F36" s="262" t="s">
        <v>623</v>
      </c>
      <c r="G36" s="263" t="s">
        <v>618</v>
      </c>
      <c r="H36" s="263" t="s">
        <v>390</v>
      </c>
      <c r="I36" s="264" t="s">
        <v>811</v>
      </c>
      <c r="J36" s="265"/>
      <c r="K36" s="266" t="s">
        <v>103</v>
      </c>
      <c r="L36" s="266" t="s">
        <v>99</v>
      </c>
      <c r="M36" s="267"/>
    </row>
    <row r="37" spans="1:13" s="169" customFormat="1" ht="24.75" customHeight="1">
      <c r="A37" s="111">
        <v>34</v>
      </c>
      <c r="B37" s="168" t="str">
        <f t="shared" si="0"/>
        <v>60M-5-2</v>
      </c>
      <c r="C37" s="260">
        <v>357</v>
      </c>
      <c r="D37" s="260"/>
      <c r="E37" s="261">
        <v>35200</v>
      </c>
      <c r="F37" s="262" t="s">
        <v>653</v>
      </c>
      <c r="G37" s="263" t="s">
        <v>231</v>
      </c>
      <c r="H37" s="263" t="s">
        <v>390</v>
      </c>
      <c r="I37" s="264" t="s">
        <v>811</v>
      </c>
      <c r="J37" s="265"/>
      <c r="K37" s="266" t="s">
        <v>103</v>
      </c>
      <c r="L37" s="266" t="s">
        <v>100</v>
      </c>
      <c r="M37" s="267"/>
    </row>
    <row r="38" spans="1:13" s="169" customFormat="1" ht="24.75" customHeight="1">
      <c r="A38" s="111">
        <v>35</v>
      </c>
      <c r="B38" s="168" t="str">
        <f t="shared" si="0"/>
        <v>60M-5-3</v>
      </c>
      <c r="C38" s="260">
        <v>355</v>
      </c>
      <c r="D38" s="260"/>
      <c r="E38" s="261">
        <v>35179</v>
      </c>
      <c r="F38" s="262" t="s">
        <v>651</v>
      </c>
      <c r="G38" s="263" t="s">
        <v>231</v>
      </c>
      <c r="H38" s="263" t="s">
        <v>390</v>
      </c>
      <c r="I38" s="264" t="s">
        <v>811</v>
      </c>
      <c r="J38" s="265"/>
      <c r="K38" s="266" t="s">
        <v>103</v>
      </c>
      <c r="L38" s="266" t="s">
        <v>101</v>
      </c>
      <c r="M38" s="267"/>
    </row>
    <row r="39" spans="1:13" s="169" customFormat="1" ht="24.75" customHeight="1">
      <c r="A39" s="111">
        <v>36</v>
      </c>
      <c r="B39" s="168" t="str">
        <f t="shared" si="0"/>
        <v>60M-5-4</v>
      </c>
      <c r="C39" s="260">
        <v>478</v>
      </c>
      <c r="D39" s="260"/>
      <c r="E39" s="261">
        <v>35065</v>
      </c>
      <c r="F39" s="262" t="s">
        <v>786</v>
      </c>
      <c r="G39" s="263" t="s">
        <v>777</v>
      </c>
      <c r="H39" s="263" t="s">
        <v>390</v>
      </c>
      <c r="I39" s="264" t="s">
        <v>811</v>
      </c>
      <c r="J39" s="265"/>
      <c r="K39" s="266" t="s">
        <v>103</v>
      </c>
      <c r="L39" s="266" t="s">
        <v>102</v>
      </c>
      <c r="M39" s="267"/>
    </row>
    <row r="40" spans="1:13" s="169" customFormat="1" ht="24.75" customHeight="1">
      <c r="A40" s="111">
        <v>37</v>
      </c>
      <c r="B40" s="168" t="str">
        <f t="shared" si="0"/>
        <v>60M-5-5</v>
      </c>
      <c r="C40" s="260">
        <v>363</v>
      </c>
      <c r="D40" s="260"/>
      <c r="E40" s="261">
        <v>35374</v>
      </c>
      <c r="F40" s="262" t="s">
        <v>660</v>
      </c>
      <c r="G40" s="263" t="s">
        <v>231</v>
      </c>
      <c r="H40" s="263" t="s">
        <v>390</v>
      </c>
      <c r="I40" s="264" t="s">
        <v>811</v>
      </c>
      <c r="J40" s="265">
        <v>862</v>
      </c>
      <c r="K40" s="266" t="s">
        <v>103</v>
      </c>
      <c r="L40" s="266" t="s">
        <v>103</v>
      </c>
      <c r="M40" s="267"/>
    </row>
    <row r="41" spans="1:13" s="169" customFormat="1" ht="24.75" customHeight="1">
      <c r="A41" s="111">
        <v>38</v>
      </c>
      <c r="B41" s="168" t="str">
        <f t="shared" si="0"/>
        <v>60M-5-6</v>
      </c>
      <c r="C41" s="260">
        <v>371</v>
      </c>
      <c r="D41" s="260"/>
      <c r="E41" s="261">
        <v>35534</v>
      </c>
      <c r="F41" s="262" t="s">
        <v>669</v>
      </c>
      <c r="G41" s="263" t="s">
        <v>231</v>
      </c>
      <c r="H41" s="263" t="s">
        <v>390</v>
      </c>
      <c r="I41" s="264" t="s">
        <v>811</v>
      </c>
      <c r="J41" s="265">
        <v>845</v>
      </c>
      <c r="K41" s="266" t="s">
        <v>103</v>
      </c>
      <c r="L41" s="266" t="s">
        <v>104</v>
      </c>
      <c r="M41" s="267"/>
    </row>
    <row r="42" spans="1:13" s="169" customFormat="1" ht="24.75" customHeight="1">
      <c r="A42" s="111">
        <v>39</v>
      </c>
      <c r="B42" s="168" t="str">
        <f t="shared" si="0"/>
        <v>60M-5-7</v>
      </c>
      <c r="C42" s="260">
        <v>455</v>
      </c>
      <c r="D42" s="260"/>
      <c r="E42" s="261">
        <v>36167</v>
      </c>
      <c r="F42" s="262" t="s">
        <v>762</v>
      </c>
      <c r="G42" s="263" t="s">
        <v>763</v>
      </c>
      <c r="H42" s="263" t="s">
        <v>390</v>
      </c>
      <c r="I42" s="264" t="s">
        <v>811</v>
      </c>
      <c r="J42" s="265">
        <v>838</v>
      </c>
      <c r="K42" s="266" t="s">
        <v>103</v>
      </c>
      <c r="L42" s="266" t="s">
        <v>105</v>
      </c>
      <c r="M42" s="267"/>
    </row>
    <row r="43" spans="1:13" s="169" customFormat="1" ht="24.75" customHeight="1">
      <c r="A43" s="111">
        <v>40</v>
      </c>
      <c r="B43" s="168" t="str">
        <f t="shared" si="0"/>
        <v>60M-5-8</v>
      </c>
      <c r="C43" s="260">
        <v>471</v>
      </c>
      <c r="D43" s="260"/>
      <c r="E43" s="261">
        <v>35437</v>
      </c>
      <c r="F43" s="262" t="s">
        <v>780</v>
      </c>
      <c r="G43" s="263" t="s">
        <v>777</v>
      </c>
      <c r="H43" s="263" t="s">
        <v>390</v>
      </c>
      <c r="I43" s="264" t="s">
        <v>811</v>
      </c>
      <c r="J43" s="265">
        <v>835</v>
      </c>
      <c r="K43" s="266" t="s">
        <v>103</v>
      </c>
      <c r="L43" s="266" t="s">
        <v>106</v>
      </c>
      <c r="M43" s="267"/>
    </row>
    <row r="44" spans="1:13" s="169" customFormat="1" ht="24.75" customHeight="1">
      <c r="A44" s="111">
        <v>41</v>
      </c>
      <c r="B44" s="168" t="str">
        <f t="shared" si="0"/>
        <v>60M-6-1</v>
      </c>
      <c r="C44" s="260">
        <v>440</v>
      </c>
      <c r="D44" s="260"/>
      <c r="E44" s="261">
        <v>36387</v>
      </c>
      <c r="F44" s="262" t="s">
        <v>746</v>
      </c>
      <c r="G44" s="263" t="s">
        <v>740</v>
      </c>
      <c r="H44" s="263" t="s">
        <v>390</v>
      </c>
      <c r="I44" s="264" t="s">
        <v>811</v>
      </c>
      <c r="J44" s="265">
        <v>820</v>
      </c>
      <c r="K44" s="266" t="s">
        <v>104</v>
      </c>
      <c r="L44" s="266" t="s">
        <v>99</v>
      </c>
      <c r="M44" s="267"/>
    </row>
    <row r="45" spans="1:13" s="169" customFormat="1" ht="24.75" customHeight="1">
      <c r="A45" s="111">
        <v>42</v>
      </c>
      <c r="B45" s="168" t="str">
        <f t="shared" si="0"/>
        <v>60M-6-2</v>
      </c>
      <c r="C45" s="260">
        <v>441</v>
      </c>
      <c r="D45" s="260"/>
      <c r="E45" s="261">
        <v>36098</v>
      </c>
      <c r="F45" s="262" t="s">
        <v>747</v>
      </c>
      <c r="G45" s="263" t="s">
        <v>740</v>
      </c>
      <c r="H45" s="263" t="s">
        <v>390</v>
      </c>
      <c r="I45" s="264" t="s">
        <v>811</v>
      </c>
      <c r="J45" s="265">
        <v>810</v>
      </c>
      <c r="K45" s="266" t="s">
        <v>104</v>
      </c>
      <c r="L45" s="266" t="s">
        <v>100</v>
      </c>
      <c r="M45" s="267"/>
    </row>
    <row r="46" spans="1:13" s="169" customFormat="1" ht="24.75" customHeight="1">
      <c r="A46" s="111">
        <v>43</v>
      </c>
      <c r="B46" s="168" t="str">
        <f t="shared" si="0"/>
        <v>60M-6-3</v>
      </c>
      <c r="C46" s="260">
        <v>374</v>
      </c>
      <c r="D46" s="260"/>
      <c r="E46" s="261" t="s">
        <v>672</v>
      </c>
      <c r="F46" s="262" t="s">
        <v>673</v>
      </c>
      <c r="G46" s="263" t="s">
        <v>231</v>
      </c>
      <c r="H46" s="263" t="s">
        <v>390</v>
      </c>
      <c r="I46" s="264" t="s">
        <v>811</v>
      </c>
      <c r="J46" s="265">
        <v>805</v>
      </c>
      <c r="K46" s="266" t="s">
        <v>104</v>
      </c>
      <c r="L46" s="266" t="s">
        <v>101</v>
      </c>
      <c r="M46" s="267"/>
    </row>
    <row r="47" spans="1:13" s="169" customFormat="1" ht="24.75" customHeight="1">
      <c r="A47" s="111">
        <v>44</v>
      </c>
      <c r="B47" s="168" t="str">
        <f t="shared" si="0"/>
        <v>60M-6-4</v>
      </c>
      <c r="C47" s="260">
        <v>373</v>
      </c>
      <c r="D47" s="260"/>
      <c r="E47" s="261">
        <v>36196</v>
      </c>
      <c r="F47" s="262" t="s">
        <v>671</v>
      </c>
      <c r="G47" s="263" t="s">
        <v>231</v>
      </c>
      <c r="H47" s="263" t="s">
        <v>390</v>
      </c>
      <c r="I47" s="264" t="s">
        <v>811</v>
      </c>
      <c r="J47" s="265">
        <v>805</v>
      </c>
      <c r="K47" s="266" t="s">
        <v>104</v>
      </c>
      <c r="L47" s="266" t="s">
        <v>102</v>
      </c>
      <c r="M47" s="267"/>
    </row>
    <row r="48" spans="1:13" s="169" customFormat="1" ht="24.75" customHeight="1">
      <c r="A48" s="111">
        <v>45</v>
      </c>
      <c r="B48" s="168" t="str">
        <f t="shared" si="0"/>
        <v>60M-6-5</v>
      </c>
      <c r="C48" s="260">
        <v>264</v>
      </c>
      <c r="D48" s="260"/>
      <c r="E48" s="261">
        <v>35097</v>
      </c>
      <c r="F48" s="262" t="s">
        <v>550</v>
      </c>
      <c r="G48" s="263" t="s">
        <v>547</v>
      </c>
      <c r="H48" s="263" t="s">
        <v>390</v>
      </c>
      <c r="I48" s="264" t="s">
        <v>811</v>
      </c>
      <c r="J48" s="265">
        <v>805</v>
      </c>
      <c r="K48" s="266" t="s">
        <v>104</v>
      </c>
      <c r="L48" s="266" t="s">
        <v>103</v>
      </c>
      <c r="M48" s="267"/>
    </row>
    <row r="49" spans="1:13" s="169" customFormat="1" ht="24.75" customHeight="1">
      <c r="A49" s="111">
        <v>46</v>
      </c>
      <c r="B49" s="168" t="str">
        <f t="shared" si="0"/>
        <v>60M-6-6</v>
      </c>
      <c r="C49" s="260">
        <v>233</v>
      </c>
      <c r="D49" s="260"/>
      <c r="E49" s="261">
        <v>35669</v>
      </c>
      <c r="F49" s="262" t="s">
        <v>522</v>
      </c>
      <c r="G49" s="263" t="s">
        <v>520</v>
      </c>
      <c r="H49" s="263" t="s">
        <v>390</v>
      </c>
      <c r="I49" s="264" t="s">
        <v>811</v>
      </c>
      <c r="J49" s="265">
        <v>800</v>
      </c>
      <c r="K49" s="266" t="s">
        <v>104</v>
      </c>
      <c r="L49" s="266" t="s">
        <v>104</v>
      </c>
      <c r="M49" s="267"/>
    </row>
    <row r="50" spans="1:13" s="169" customFormat="1" ht="24.75" customHeight="1">
      <c r="A50" s="111">
        <v>47</v>
      </c>
      <c r="B50" s="168" t="str">
        <f t="shared" si="0"/>
        <v>60M-6-7</v>
      </c>
      <c r="C50" s="260">
        <v>232</v>
      </c>
      <c r="D50" s="260"/>
      <c r="E50" s="261">
        <v>35163</v>
      </c>
      <c r="F50" s="262" t="s">
        <v>521</v>
      </c>
      <c r="G50" s="263" t="s">
        <v>520</v>
      </c>
      <c r="H50" s="263" t="s">
        <v>390</v>
      </c>
      <c r="I50" s="264" t="s">
        <v>811</v>
      </c>
      <c r="J50" s="265">
        <v>780</v>
      </c>
      <c r="K50" s="266" t="s">
        <v>104</v>
      </c>
      <c r="L50" s="266" t="s">
        <v>105</v>
      </c>
      <c r="M50" s="267"/>
    </row>
    <row r="51" spans="1:13" s="169" customFormat="1" ht="24.75" customHeight="1">
      <c r="A51" s="111">
        <v>48</v>
      </c>
      <c r="B51" s="168" t="str">
        <f t="shared" si="0"/>
        <v>60M-6-8</v>
      </c>
      <c r="C51" s="260">
        <v>240</v>
      </c>
      <c r="D51" s="260"/>
      <c r="E51" s="261">
        <v>35431</v>
      </c>
      <c r="F51" s="262" t="s">
        <v>528</v>
      </c>
      <c r="G51" s="263" t="s">
        <v>520</v>
      </c>
      <c r="H51" s="263" t="s">
        <v>390</v>
      </c>
      <c r="I51" s="264" t="s">
        <v>811</v>
      </c>
      <c r="J51" s="265">
        <v>780</v>
      </c>
      <c r="K51" s="266" t="s">
        <v>104</v>
      </c>
      <c r="L51" s="266" t="s">
        <v>106</v>
      </c>
      <c r="M51" s="267"/>
    </row>
    <row r="52" spans="1:13" s="169" customFormat="1" ht="24.75" customHeight="1">
      <c r="A52" s="111">
        <v>49</v>
      </c>
      <c r="B52" s="168" t="str">
        <f t="shared" si="0"/>
        <v>60M-7-1</v>
      </c>
      <c r="C52" s="260">
        <v>487</v>
      </c>
      <c r="D52" s="260"/>
      <c r="E52" s="261">
        <v>35444</v>
      </c>
      <c r="F52" s="262" t="s">
        <v>793</v>
      </c>
      <c r="G52" s="263" t="s">
        <v>792</v>
      </c>
      <c r="H52" s="263" t="s">
        <v>390</v>
      </c>
      <c r="I52" s="264" t="s">
        <v>811</v>
      </c>
      <c r="J52" s="265">
        <v>780</v>
      </c>
      <c r="K52" s="266" t="s">
        <v>105</v>
      </c>
      <c r="L52" s="266" t="s">
        <v>99</v>
      </c>
      <c r="M52" s="267"/>
    </row>
    <row r="53" spans="1:13" s="169" customFormat="1" ht="24.75" customHeight="1">
      <c r="A53" s="111">
        <v>50</v>
      </c>
      <c r="B53" s="168" t="str">
        <f t="shared" si="0"/>
        <v>60M-7-2</v>
      </c>
      <c r="C53" s="260">
        <v>353</v>
      </c>
      <c r="D53" s="260"/>
      <c r="E53" s="261">
        <v>36161</v>
      </c>
      <c r="F53" s="262" t="s">
        <v>649</v>
      </c>
      <c r="G53" s="263" t="s">
        <v>231</v>
      </c>
      <c r="H53" s="263" t="s">
        <v>390</v>
      </c>
      <c r="I53" s="264" t="s">
        <v>811</v>
      </c>
      <c r="J53" s="265">
        <v>780</v>
      </c>
      <c r="K53" s="266" t="s">
        <v>105</v>
      </c>
      <c r="L53" s="266" t="s">
        <v>100</v>
      </c>
      <c r="M53" s="267"/>
    </row>
    <row r="54" spans="1:13" s="169" customFormat="1" ht="24.75" customHeight="1">
      <c r="A54" s="111">
        <v>51</v>
      </c>
      <c r="B54" s="168" t="str">
        <f t="shared" si="0"/>
        <v>60M-7-3</v>
      </c>
      <c r="C54" s="260">
        <v>270</v>
      </c>
      <c r="D54" s="260"/>
      <c r="E54" s="261">
        <v>36029</v>
      </c>
      <c r="F54" s="262" t="s">
        <v>556</v>
      </c>
      <c r="G54" s="263" t="s">
        <v>547</v>
      </c>
      <c r="H54" s="263" t="s">
        <v>390</v>
      </c>
      <c r="I54" s="264" t="s">
        <v>811</v>
      </c>
      <c r="J54" s="265">
        <v>780</v>
      </c>
      <c r="K54" s="266" t="s">
        <v>105</v>
      </c>
      <c r="L54" s="266" t="s">
        <v>101</v>
      </c>
      <c r="M54" s="267"/>
    </row>
    <row r="55" spans="1:13" s="169" customFormat="1" ht="24.75" customHeight="1">
      <c r="A55" s="111">
        <v>52</v>
      </c>
      <c r="B55" s="168" t="str">
        <f t="shared" si="0"/>
        <v>60M-7-4</v>
      </c>
      <c r="C55" s="260">
        <v>428</v>
      </c>
      <c r="D55" s="260"/>
      <c r="E55" s="261">
        <v>35431</v>
      </c>
      <c r="F55" s="262" t="s">
        <v>733</v>
      </c>
      <c r="G55" s="263" t="s">
        <v>731</v>
      </c>
      <c r="H55" s="263" t="s">
        <v>390</v>
      </c>
      <c r="I55" s="264" t="s">
        <v>811</v>
      </c>
      <c r="J55" s="265">
        <v>770</v>
      </c>
      <c r="K55" s="266" t="s">
        <v>105</v>
      </c>
      <c r="L55" s="266" t="s">
        <v>102</v>
      </c>
      <c r="M55" s="267"/>
    </row>
    <row r="56" spans="1:13" s="169" customFormat="1" ht="24.75" customHeight="1">
      <c r="A56" s="111">
        <v>53</v>
      </c>
      <c r="B56" s="168" t="str">
        <f t="shared" si="0"/>
        <v>60M-7-5</v>
      </c>
      <c r="C56" s="260">
        <v>368</v>
      </c>
      <c r="D56" s="260"/>
      <c r="E56" s="261">
        <v>35678</v>
      </c>
      <c r="F56" s="262" t="s">
        <v>666</v>
      </c>
      <c r="G56" s="263" t="s">
        <v>231</v>
      </c>
      <c r="H56" s="263" t="s">
        <v>390</v>
      </c>
      <c r="I56" s="264" t="s">
        <v>811</v>
      </c>
      <c r="J56" s="265">
        <v>763</v>
      </c>
      <c r="K56" s="266" t="s">
        <v>105</v>
      </c>
      <c r="L56" s="266" t="s">
        <v>103</v>
      </c>
      <c r="M56" s="267"/>
    </row>
    <row r="57" spans="1:13" s="169" customFormat="1" ht="24.75" customHeight="1">
      <c r="A57" s="111">
        <v>54</v>
      </c>
      <c r="B57" s="168" t="str">
        <f t="shared" si="0"/>
        <v>60M-7-6</v>
      </c>
      <c r="C57" s="260">
        <v>354</v>
      </c>
      <c r="D57" s="260"/>
      <c r="E57" s="261">
        <v>1999</v>
      </c>
      <c r="F57" s="262" t="s">
        <v>650</v>
      </c>
      <c r="G57" s="263" t="s">
        <v>231</v>
      </c>
      <c r="H57" s="263" t="s">
        <v>390</v>
      </c>
      <c r="I57" s="264" t="s">
        <v>811</v>
      </c>
      <c r="J57" s="265">
        <v>755</v>
      </c>
      <c r="K57" s="266" t="s">
        <v>105</v>
      </c>
      <c r="L57" s="266" t="s">
        <v>104</v>
      </c>
      <c r="M57" s="267"/>
    </row>
    <row r="58" spans="1:13" s="169" customFormat="1" ht="24.75" customHeight="1">
      <c r="A58" s="111">
        <v>55</v>
      </c>
      <c r="B58" s="168" t="str">
        <f t="shared" si="0"/>
        <v>60M-7-7</v>
      </c>
      <c r="C58" s="260">
        <v>333</v>
      </c>
      <c r="D58" s="260"/>
      <c r="E58" s="261">
        <v>35774</v>
      </c>
      <c r="F58" s="262" t="s">
        <v>626</v>
      </c>
      <c r="G58" s="263" t="s">
        <v>618</v>
      </c>
      <c r="H58" s="263" t="s">
        <v>390</v>
      </c>
      <c r="I58" s="264" t="s">
        <v>811</v>
      </c>
      <c r="J58" s="265">
        <v>754</v>
      </c>
      <c r="K58" s="266" t="s">
        <v>105</v>
      </c>
      <c r="L58" s="266" t="s">
        <v>105</v>
      </c>
      <c r="M58" s="267"/>
    </row>
    <row r="59" spans="1:13" s="169" customFormat="1" ht="24.75" customHeight="1">
      <c r="A59" s="111">
        <v>56</v>
      </c>
      <c r="B59" s="168" t="str">
        <f t="shared" si="0"/>
        <v>60M-7-8</v>
      </c>
      <c r="C59" s="260">
        <v>432</v>
      </c>
      <c r="D59" s="260"/>
      <c r="E59" s="261">
        <v>35692</v>
      </c>
      <c r="F59" s="262" t="s">
        <v>737</v>
      </c>
      <c r="G59" s="263" t="s">
        <v>731</v>
      </c>
      <c r="H59" s="263" t="s">
        <v>390</v>
      </c>
      <c r="I59" s="264" t="s">
        <v>811</v>
      </c>
      <c r="J59" s="265">
        <v>750</v>
      </c>
      <c r="K59" s="266" t="s">
        <v>105</v>
      </c>
      <c r="L59" s="266" t="s">
        <v>106</v>
      </c>
      <c r="M59" s="267"/>
    </row>
    <row r="60" spans="1:13" s="169" customFormat="1" ht="24.75" customHeight="1">
      <c r="A60" s="111">
        <v>57</v>
      </c>
      <c r="B60" s="168" t="str">
        <f aca="true" t="shared" si="1" ref="B60:B130">CONCATENATE(I60,"-",K60,"-",L60)</f>
        <v>60M-8-1</v>
      </c>
      <c r="C60" s="260">
        <v>397</v>
      </c>
      <c r="D60" s="260"/>
      <c r="E60" s="261">
        <v>35652</v>
      </c>
      <c r="F60" s="262" t="s">
        <v>697</v>
      </c>
      <c r="G60" s="263" t="s">
        <v>682</v>
      </c>
      <c r="H60" s="263" t="s">
        <v>390</v>
      </c>
      <c r="I60" s="264" t="s">
        <v>811</v>
      </c>
      <c r="J60" s="265">
        <v>748</v>
      </c>
      <c r="K60" s="266" t="s">
        <v>106</v>
      </c>
      <c r="L60" s="266" t="s">
        <v>99</v>
      </c>
      <c r="M60" s="267"/>
    </row>
    <row r="61" spans="1:13" s="169" customFormat="1" ht="24.75" customHeight="1">
      <c r="A61" s="111">
        <v>58</v>
      </c>
      <c r="B61" s="168" t="str">
        <f t="shared" si="1"/>
        <v>60M-8-2</v>
      </c>
      <c r="C61" s="260">
        <v>256</v>
      </c>
      <c r="D61" s="260"/>
      <c r="E61" s="261">
        <v>35582</v>
      </c>
      <c r="F61" s="262" t="s">
        <v>542</v>
      </c>
      <c r="G61" s="263" t="s">
        <v>541</v>
      </c>
      <c r="H61" s="263" t="s">
        <v>390</v>
      </c>
      <c r="I61" s="264" t="s">
        <v>811</v>
      </c>
      <c r="J61" s="265">
        <v>745</v>
      </c>
      <c r="K61" s="266" t="s">
        <v>106</v>
      </c>
      <c r="L61" s="266" t="s">
        <v>100</v>
      </c>
      <c r="M61" s="267"/>
    </row>
    <row r="62" spans="1:13" s="169" customFormat="1" ht="24.75" customHeight="1">
      <c r="A62" s="111">
        <v>59</v>
      </c>
      <c r="B62" s="168" t="str">
        <f t="shared" si="1"/>
        <v>60M-8-3</v>
      </c>
      <c r="C62" s="260">
        <v>384</v>
      </c>
      <c r="D62" s="260"/>
      <c r="E62" s="261">
        <v>35534</v>
      </c>
      <c r="F62" s="262" t="s">
        <v>684</v>
      </c>
      <c r="G62" s="263" t="s">
        <v>682</v>
      </c>
      <c r="H62" s="263" t="s">
        <v>390</v>
      </c>
      <c r="I62" s="264" t="s">
        <v>811</v>
      </c>
      <c r="J62" s="265">
        <v>744</v>
      </c>
      <c r="K62" s="266" t="s">
        <v>106</v>
      </c>
      <c r="L62" s="266" t="s">
        <v>101</v>
      </c>
      <c r="M62" s="267"/>
    </row>
    <row r="63" spans="1:13" s="169" customFormat="1" ht="24.75" customHeight="1">
      <c r="A63" s="111">
        <v>60</v>
      </c>
      <c r="B63" s="168" t="str">
        <f t="shared" si="1"/>
        <v>60M-8-4</v>
      </c>
      <c r="C63" s="260">
        <v>408</v>
      </c>
      <c r="D63" s="260"/>
      <c r="E63" s="261">
        <v>35065</v>
      </c>
      <c r="F63" s="262" t="s">
        <v>710</v>
      </c>
      <c r="G63" s="263" t="s">
        <v>705</v>
      </c>
      <c r="H63" s="263" t="s">
        <v>390</v>
      </c>
      <c r="I63" s="264" t="s">
        <v>811</v>
      </c>
      <c r="J63" s="265">
        <v>740</v>
      </c>
      <c r="K63" s="266" t="s">
        <v>106</v>
      </c>
      <c r="L63" s="266" t="s">
        <v>102</v>
      </c>
      <c r="M63" s="267"/>
    </row>
    <row r="64" spans="1:13" s="169" customFormat="1" ht="24.75" customHeight="1">
      <c r="A64" s="111">
        <v>61</v>
      </c>
      <c r="B64" s="168" t="str">
        <f t="shared" si="1"/>
        <v>60M-8-5</v>
      </c>
      <c r="C64" s="260">
        <v>383</v>
      </c>
      <c r="D64" s="260"/>
      <c r="E64" s="261">
        <v>35458</v>
      </c>
      <c r="F64" s="262" t="s">
        <v>683</v>
      </c>
      <c r="G64" s="263" t="s">
        <v>682</v>
      </c>
      <c r="H64" s="263" t="s">
        <v>390</v>
      </c>
      <c r="I64" s="264" t="s">
        <v>811</v>
      </c>
      <c r="J64" s="265">
        <v>739</v>
      </c>
      <c r="K64" s="266" t="s">
        <v>106</v>
      </c>
      <c r="L64" s="266" t="s">
        <v>103</v>
      </c>
      <c r="M64" s="267"/>
    </row>
    <row r="65" spans="1:13" s="169" customFormat="1" ht="24.75" customHeight="1">
      <c r="A65" s="111">
        <v>62</v>
      </c>
      <c r="B65" s="168" t="str">
        <f t="shared" si="1"/>
        <v>60M-8-6</v>
      </c>
      <c r="C65" s="260">
        <v>282</v>
      </c>
      <c r="D65" s="260"/>
      <c r="E65" s="261">
        <v>35797</v>
      </c>
      <c r="F65" s="262" t="s">
        <v>572</v>
      </c>
      <c r="G65" s="263" t="s">
        <v>566</v>
      </c>
      <c r="H65" s="263" t="s">
        <v>390</v>
      </c>
      <c r="I65" s="264" t="s">
        <v>811</v>
      </c>
      <c r="J65" s="265">
        <v>735</v>
      </c>
      <c r="K65" s="266" t="s">
        <v>106</v>
      </c>
      <c r="L65" s="266" t="s">
        <v>104</v>
      </c>
      <c r="M65" s="267"/>
    </row>
    <row r="66" spans="1:13" s="169" customFormat="1" ht="24.75" customHeight="1">
      <c r="A66" s="111">
        <v>63</v>
      </c>
      <c r="B66" s="168" t="str">
        <f t="shared" si="1"/>
        <v>60M-8-7</v>
      </c>
      <c r="C66" s="260">
        <v>401</v>
      </c>
      <c r="D66" s="260"/>
      <c r="E66" s="261">
        <v>35090</v>
      </c>
      <c r="F66" s="262" t="s">
        <v>701</v>
      </c>
      <c r="G66" s="263" t="s">
        <v>682</v>
      </c>
      <c r="H66" s="263" t="s">
        <v>390</v>
      </c>
      <c r="I66" s="264" t="s">
        <v>811</v>
      </c>
      <c r="J66" s="265">
        <v>734</v>
      </c>
      <c r="K66" s="266" t="s">
        <v>106</v>
      </c>
      <c r="L66" s="266" t="s">
        <v>105</v>
      </c>
      <c r="M66" s="267"/>
    </row>
    <row r="67" spans="1:13" s="169" customFormat="1" ht="24.75" customHeight="1">
      <c r="A67" s="111">
        <v>64</v>
      </c>
      <c r="B67" s="168" t="str">
        <f t="shared" si="1"/>
        <v>60M-8-8</v>
      </c>
      <c r="C67" s="260">
        <v>325</v>
      </c>
      <c r="D67" s="260"/>
      <c r="E67" s="261">
        <v>35565</v>
      </c>
      <c r="F67" s="262" t="s">
        <v>617</v>
      </c>
      <c r="G67" s="263" t="s">
        <v>618</v>
      </c>
      <c r="H67" s="263" t="s">
        <v>390</v>
      </c>
      <c r="I67" s="264" t="s">
        <v>811</v>
      </c>
      <c r="J67" s="265">
        <v>730</v>
      </c>
      <c r="K67" s="266" t="s">
        <v>106</v>
      </c>
      <c r="L67" s="266" t="s">
        <v>106</v>
      </c>
      <c r="M67" s="267"/>
    </row>
    <row r="68" spans="1:13" s="169" customFormat="1" ht="24.75" customHeight="1">
      <c r="A68" s="111">
        <v>65</v>
      </c>
      <c r="B68" s="168" t="str">
        <f t="shared" si="1"/>
        <v>60M-9-2</v>
      </c>
      <c r="C68" s="260">
        <v>433</v>
      </c>
      <c r="D68" s="260"/>
      <c r="E68" s="261">
        <v>35643</v>
      </c>
      <c r="F68" s="262" t="s">
        <v>738</v>
      </c>
      <c r="G68" s="263" t="s">
        <v>731</v>
      </c>
      <c r="H68" s="263" t="s">
        <v>390</v>
      </c>
      <c r="I68" s="264" t="s">
        <v>811</v>
      </c>
      <c r="J68" s="265">
        <v>730</v>
      </c>
      <c r="K68" s="266" t="s">
        <v>107</v>
      </c>
      <c r="L68" s="266" t="s">
        <v>100</v>
      </c>
      <c r="M68" s="267"/>
    </row>
    <row r="69" spans="1:13" s="169" customFormat="1" ht="24.75" customHeight="1">
      <c r="A69" s="111">
        <v>66</v>
      </c>
      <c r="B69" s="168" t="str">
        <f t="shared" si="1"/>
        <v>60M-9-3</v>
      </c>
      <c r="C69" s="260">
        <v>396</v>
      </c>
      <c r="D69" s="260"/>
      <c r="E69" s="261">
        <v>35934</v>
      </c>
      <c r="F69" s="262" t="s">
        <v>696</v>
      </c>
      <c r="G69" s="263" t="s">
        <v>682</v>
      </c>
      <c r="H69" s="263" t="s">
        <v>390</v>
      </c>
      <c r="I69" s="264" t="s">
        <v>811</v>
      </c>
      <c r="J69" s="265">
        <v>730</v>
      </c>
      <c r="K69" s="266" t="s">
        <v>107</v>
      </c>
      <c r="L69" s="266" t="s">
        <v>101</v>
      </c>
      <c r="M69" s="267"/>
    </row>
    <row r="70" spans="1:13" s="169" customFormat="1" ht="24.75" customHeight="1">
      <c r="A70" s="111">
        <v>67</v>
      </c>
      <c r="B70" s="168" t="str">
        <f t="shared" si="1"/>
        <v>60M-9-4</v>
      </c>
      <c r="C70" s="260">
        <v>394</v>
      </c>
      <c r="D70" s="260"/>
      <c r="E70" s="261">
        <v>35768</v>
      </c>
      <c r="F70" s="262" t="s">
        <v>694</v>
      </c>
      <c r="G70" s="263" t="s">
        <v>682</v>
      </c>
      <c r="H70" s="263" t="s">
        <v>390</v>
      </c>
      <c r="I70" s="264" t="s">
        <v>811</v>
      </c>
      <c r="J70" s="265">
        <v>730</v>
      </c>
      <c r="K70" s="266" t="s">
        <v>107</v>
      </c>
      <c r="L70" s="266" t="s">
        <v>102</v>
      </c>
      <c r="M70" s="267"/>
    </row>
    <row r="71" spans="1:13" s="169" customFormat="1" ht="24.75" customHeight="1">
      <c r="A71" s="111">
        <v>68</v>
      </c>
      <c r="B71" s="168" t="str">
        <f t="shared" si="1"/>
        <v>60M-9-5</v>
      </c>
      <c r="C71" s="260">
        <v>255</v>
      </c>
      <c r="D71" s="260"/>
      <c r="E71" s="261">
        <v>35439</v>
      </c>
      <c r="F71" s="262" t="s">
        <v>540</v>
      </c>
      <c r="G71" s="263" t="s">
        <v>541</v>
      </c>
      <c r="H71" s="263" t="s">
        <v>390</v>
      </c>
      <c r="I71" s="264" t="s">
        <v>811</v>
      </c>
      <c r="J71" s="265">
        <v>728</v>
      </c>
      <c r="K71" s="266" t="s">
        <v>107</v>
      </c>
      <c r="L71" s="266" t="s">
        <v>103</v>
      </c>
      <c r="M71" s="267"/>
    </row>
    <row r="72" spans="1:13" s="169" customFormat="1" ht="24.75" customHeight="1">
      <c r="A72" s="111">
        <v>69</v>
      </c>
      <c r="B72" s="168" t="str">
        <f t="shared" si="1"/>
        <v>60M-9-6</v>
      </c>
      <c r="C72" s="260">
        <v>395</v>
      </c>
      <c r="D72" s="260"/>
      <c r="E72" s="261">
        <v>35395</v>
      </c>
      <c r="F72" s="262" t="s">
        <v>695</v>
      </c>
      <c r="G72" s="263" t="s">
        <v>682</v>
      </c>
      <c r="H72" s="263" t="s">
        <v>390</v>
      </c>
      <c r="I72" s="264" t="s">
        <v>811</v>
      </c>
      <c r="J72" s="265">
        <v>725</v>
      </c>
      <c r="K72" s="266" t="s">
        <v>107</v>
      </c>
      <c r="L72" s="266" t="s">
        <v>104</v>
      </c>
      <c r="M72" s="267"/>
    </row>
    <row r="73" spans="1:13" s="169" customFormat="1" ht="24.75" customHeight="1">
      <c r="A73" s="111">
        <v>70</v>
      </c>
      <c r="B73" s="168" t="str">
        <f t="shared" si="1"/>
        <v>60M-9-7</v>
      </c>
      <c r="C73" s="260">
        <v>281</v>
      </c>
      <c r="D73" s="260"/>
      <c r="E73" s="261">
        <v>35475</v>
      </c>
      <c r="F73" s="262" t="s">
        <v>571</v>
      </c>
      <c r="G73" s="263" t="s">
        <v>566</v>
      </c>
      <c r="H73" s="263" t="s">
        <v>390</v>
      </c>
      <c r="I73" s="264" t="s">
        <v>811</v>
      </c>
      <c r="J73" s="265">
        <v>725</v>
      </c>
      <c r="K73" s="266" t="s">
        <v>107</v>
      </c>
      <c r="L73" s="266" t="s">
        <v>105</v>
      </c>
      <c r="M73" s="267"/>
    </row>
    <row r="74" spans="1:13" s="169" customFormat="1" ht="24.75" customHeight="1">
      <c r="A74" s="111">
        <v>71</v>
      </c>
      <c r="B74" s="168" t="str">
        <f t="shared" si="1"/>
        <v>60m-10-1</v>
      </c>
      <c r="C74" s="260">
        <v>403</v>
      </c>
      <c r="D74" s="260"/>
      <c r="E74" s="261">
        <v>36011</v>
      </c>
      <c r="F74" s="262" t="s">
        <v>704</v>
      </c>
      <c r="G74" s="263" t="s">
        <v>705</v>
      </c>
      <c r="H74" s="263" t="s">
        <v>390</v>
      </c>
      <c r="I74" s="264" t="s">
        <v>899</v>
      </c>
      <c r="J74" s="265"/>
      <c r="K74" s="266" t="s">
        <v>108</v>
      </c>
      <c r="L74" s="266" t="s">
        <v>99</v>
      </c>
      <c r="M74" s="267"/>
    </row>
    <row r="75" spans="1:13" s="169" customFormat="1" ht="24.75" customHeight="1">
      <c r="A75" s="111">
        <v>72</v>
      </c>
      <c r="B75" s="168" t="str">
        <f t="shared" si="1"/>
        <v>60M-10-3</v>
      </c>
      <c r="C75" s="260">
        <v>254</v>
      </c>
      <c r="D75" s="260"/>
      <c r="E75" s="261">
        <v>35559</v>
      </c>
      <c r="F75" s="262" t="s">
        <v>538</v>
      </c>
      <c r="G75" s="263" t="s">
        <v>539</v>
      </c>
      <c r="H75" s="263" t="s">
        <v>390</v>
      </c>
      <c r="I75" s="264" t="s">
        <v>811</v>
      </c>
      <c r="J75" s="265">
        <v>720</v>
      </c>
      <c r="K75" s="266" t="s">
        <v>108</v>
      </c>
      <c r="L75" s="266" t="s">
        <v>101</v>
      </c>
      <c r="M75" s="267"/>
    </row>
    <row r="76" spans="1:13" s="169" customFormat="1" ht="24.75" customHeight="1">
      <c r="A76" s="111">
        <v>73</v>
      </c>
      <c r="B76" s="168" t="str">
        <f t="shared" si="1"/>
        <v>60M-10-4</v>
      </c>
      <c r="C76" s="260">
        <v>400</v>
      </c>
      <c r="D76" s="260"/>
      <c r="E76" s="261">
        <v>35231</v>
      </c>
      <c r="F76" s="262" t="s">
        <v>700</v>
      </c>
      <c r="G76" s="263" t="s">
        <v>682</v>
      </c>
      <c r="H76" s="263" t="s">
        <v>390</v>
      </c>
      <c r="I76" s="264" t="s">
        <v>811</v>
      </c>
      <c r="J76" s="265">
        <v>719</v>
      </c>
      <c r="K76" s="266" t="s">
        <v>108</v>
      </c>
      <c r="L76" s="266" t="s">
        <v>102</v>
      </c>
      <c r="M76" s="267"/>
    </row>
    <row r="77" spans="1:13" s="169" customFormat="1" ht="24.75" customHeight="1">
      <c r="A77" s="111">
        <v>74</v>
      </c>
      <c r="B77" s="168" t="str">
        <f t="shared" si="1"/>
        <v>60M-10-5</v>
      </c>
      <c r="C77" s="260">
        <v>247</v>
      </c>
      <c r="D77" s="260"/>
      <c r="E77" s="261">
        <v>35107</v>
      </c>
      <c r="F77" s="262" t="s">
        <v>531</v>
      </c>
      <c r="G77" s="263" t="s">
        <v>520</v>
      </c>
      <c r="H77" s="263" t="s">
        <v>390</v>
      </c>
      <c r="I77" s="264" t="s">
        <v>811</v>
      </c>
      <c r="J77" s="265">
        <v>714</v>
      </c>
      <c r="K77" s="266" t="s">
        <v>108</v>
      </c>
      <c r="L77" s="266" t="s">
        <v>103</v>
      </c>
      <c r="M77" s="267"/>
    </row>
    <row r="78" spans="1:13" s="169" customFormat="1" ht="24.75" customHeight="1">
      <c r="A78" s="111">
        <v>75</v>
      </c>
      <c r="B78" s="168" t="str">
        <f t="shared" si="1"/>
        <v>60M-10-6</v>
      </c>
      <c r="C78" s="260">
        <v>927</v>
      </c>
      <c r="D78" s="260"/>
      <c r="E78" s="268">
        <v>34049</v>
      </c>
      <c r="F78" s="269" t="s">
        <v>818</v>
      </c>
      <c r="G78" s="270" t="s">
        <v>814</v>
      </c>
      <c r="H78" s="270" t="s">
        <v>506</v>
      </c>
      <c r="I78" s="270" t="s">
        <v>811</v>
      </c>
      <c r="J78" s="265"/>
      <c r="K78" s="266" t="s">
        <v>108</v>
      </c>
      <c r="L78" s="266" t="s">
        <v>104</v>
      </c>
      <c r="M78" s="267"/>
    </row>
    <row r="79" spans="1:13" s="169" customFormat="1" ht="24.75" customHeight="1">
      <c r="A79" s="111">
        <v>76</v>
      </c>
      <c r="B79" s="168" t="str">
        <f t="shared" si="1"/>
        <v>60M-10-7</v>
      </c>
      <c r="C79" s="260">
        <v>923</v>
      </c>
      <c r="D79" s="260"/>
      <c r="E79" s="268">
        <v>34373</v>
      </c>
      <c r="F79" s="269" t="s">
        <v>819</v>
      </c>
      <c r="G79" s="270" t="s">
        <v>814</v>
      </c>
      <c r="H79" s="270" t="s">
        <v>506</v>
      </c>
      <c r="I79" s="270" t="s">
        <v>811</v>
      </c>
      <c r="J79" s="265"/>
      <c r="K79" s="266" t="s">
        <v>108</v>
      </c>
      <c r="L79" s="266" t="s">
        <v>105</v>
      </c>
      <c r="M79" s="267"/>
    </row>
    <row r="80" spans="1:13" s="169" customFormat="1" ht="24.75" customHeight="1">
      <c r="A80" s="111">
        <v>77</v>
      </c>
      <c r="B80" s="168" t="str">
        <f t="shared" si="1"/>
        <v>60M-10-2</v>
      </c>
      <c r="C80" s="260">
        <v>903</v>
      </c>
      <c r="D80" s="260"/>
      <c r="E80" s="268">
        <v>30133</v>
      </c>
      <c r="F80" s="269" t="s">
        <v>898</v>
      </c>
      <c r="G80" s="270" t="s">
        <v>231</v>
      </c>
      <c r="H80" s="270" t="s">
        <v>506</v>
      </c>
      <c r="I80" s="270" t="s">
        <v>811</v>
      </c>
      <c r="J80" s="265"/>
      <c r="K80" s="266" t="s">
        <v>108</v>
      </c>
      <c r="L80" s="266" t="s">
        <v>100</v>
      </c>
      <c r="M80" s="267"/>
    </row>
    <row r="81" spans="1:13" s="169" customFormat="1" ht="24.75" customHeight="1">
      <c r="A81" s="111">
        <v>78</v>
      </c>
      <c r="B81" s="168" t="str">
        <f t="shared" si="1"/>
        <v>400M-1-1</v>
      </c>
      <c r="C81" s="275">
        <v>287</v>
      </c>
      <c r="D81" s="275"/>
      <c r="E81" s="276">
        <v>36479</v>
      </c>
      <c r="F81" s="277" t="s">
        <v>576</v>
      </c>
      <c r="G81" s="278" t="s">
        <v>566</v>
      </c>
      <c r="H81" s="278" t="s">
        <v>390</v>
      </c>
      <c r="I81" s="279" t="s">
        <v>355</v>
      </c>
      <c r="J81" s="280"/>
      <c r="K81" s="281" t="s">
        <v>99</v>
      </c>
      <c r="L81" s="281" t="s">
        <v>99</v>
      </c>
      <c r="M81" s="282"/>
    </row>
    <row r="82" spans="1:13" s="169" customFormat="1" ht="24.75" customHeight="1">
      <c r="A82" s="111">
        <v>79</v>
      </c>
      <c r="B82" s="168" t="str">
        <f t="shared" si="1"/>
        <v>400M-1-2</v>
      </c>
      <c r="C82" s="275">
        <v>345</v>
      </c>
      <c r="D82" s="275"/>
      <c r="E82" s="276">
        <v>35478</v>
      </c>
      <c r="F82" s="277" t="s">
        <v>640</v>
      </c>
      <c r="G82" s="278" t="s">
        <v>639</v>
      </c>
      <c r="H82" s="278" t="s">
        <v>390</v>
      </c>
      <c r="I82" s="279" t="s">
        <v>355</v>
      </c>
      <c r="J82" s="280"/>
      <c r="K82" s="281" t="s">
        <v>99</v>
      </c>
      <c r="L82" s="281" t="s">
        <v>100</v>
      </c>
      <c r="M82" s="282"/>
    </row>
    <row r="83" spans="1:13" s="169" customFormat="1" ht="24.75" customHeight="1">
      <c r="A83" s="111">
        <v>80</v>
      </c>
      <c r="B83" s="168" t="str">
        <f t="shared" si="1"/>
        <v>400M-1-3</v>
      </c>
      <c r="C83" s="275">
        <v>359</v>
      </c>
      <c r="D83" s="275"/>
      <c r="E83" s="276">
        <v>35514</v>
      </c>
      <c r="F83" s="277" t="s">
        <v>655</v>
      </c>
      <c r="G83" s="278" t="s">
        <v>231</v>
      </c>
      <c r="H83" s="278" t="s">
        <v>390</v>
      </c>
      <c r="I83" s="279" t="s">
        <v>355</v>
      </c>
      <c r="J83" s="280"/>
      <c r="K83" s="281" t="s">
        <v>99</v>
      </c>
      <c r="L83" s="281" t="s">
        <v>101</v>
      </c>
      <c r="M83" s="282"/>
    </row>
    <row r="84" spans="1:13" s="169" customFormat="1" ht="24.75" customHeight="1">
      <c r="A84" s="111">
        <v>81</v>
      </c>
      <c r="B84" s="168" t="str">
        <f t="shared" si="1"/>
        <v>400M-1-4</v>
      </c>
      <c r="C84" s="275">
        <v>380</v>
      </c>
      <c r="D84" s="275"/>
      <c r="E84" s="276">
        <v>36429</v>
      </c>
      <c r="F84" s="277" t="s">
        <v>679</v>
      </c>
      <c r="G84" s="278" t="s">
        <v>231</v>
      </c>
      <c r="H84" s="278" t="s">
        <v>390</v>
      </c>
      <c r="I84" s="279" t="s">
        <v>355</v>
      </c>
      <c r="J84" s="280"/>
      <c r="K84" s="281" t="s">
        <v>99</v>
      </c>
      <c r="L84" s="281" t="s">
        <v>102</v>
      </c>
      <c r="M84" s="282"/>
    </row>
    <row r="85" spans="1:13" s="169" customFormat="1" ht="24.75" customHeight="1">
      <c r="A85" s="111">
        <v>82</v>
      </c>
      <c r="B85" s="168" t="str">
        <f t="shared" si="1"/>
        <v>400M-1-5</v>
      </c>
      <c r="C85" s="275">
        <v>458</v>
      </c>
      <c r="D85" s="275"/>
      <c r="E85" s="276">
        <v>35487</v>
      </c>
      <c r="F85" s="277" t="s">
        <v>766</v>
      </c>
      <c r="G85" s="278" t="s">
        <v>767</v>
      </c>
      <c r="H85" s="278" t="s">
        <v>390</v>
      </c>
      <c r="I85" s="279" t="s">
        <v>355</v>
      </c>
      <c r="J85" s="280"/>
      <c r="K85" s="281" t="s">
        <v>99</v>
      </c>
      <c r="L85" s="281" t="s">
        <v>103</v>
      </c>
      <c r="M85" s="282"/>
    </row>
    <row r="86" spans="1:13" s="169" customFormat="1" ht="24.75" customHeight="1">
      <c r="A86" s="111">
        <v>83</v>
      </c>
      <c r="B86" s="168" t="str">
        <f t="shared" si="1"/>
        <v>400M-1-6</v>
      </c>
      <c r="C86" s="275">
        <v>331</v>
      </c>
      <c r="D86" s="275"/>
      <c r="E86" s="276">
        <v>36219</v>
      </c>
      <c r="F86" s="277" t="s">
        <v>624</v>
      </c>
      <c r="G86" s="278" t="s">
        <v>618</v>
      </c>
      <c r="H86" s="278" t="s">
        <v>390</v>
      </c>
      <c r="I86" s="279" t="s">
        <v>355</v>
      </c>
      <c r="J86" s="280"/>
      <c r="K86" s="281" t="s">
        <v>99</v>
      </c>
      <c r="L86" s="281" t="s">
        <v>104</v>
      </c>
      <c r="M86" s="282"/>
    </row>
    <row r="87" spans="1:13" s="169" customFormat="1" ht="24.75" customHeight="1">
      <c r="A87" s="111">
        <v>84</v>
      </c>
      <c r="B87" s="168" t="str">
        <f t="shared" si="1"/>
        <v>400M-2-1</v>
      </c>
      <c r="C87" s="275">
        <v>416</v>
      </c>
      <c r="D87" s="275"/>
      <c r="E87" s="276">
        <v>35491</v>
      </c>
      <c r="F87" s="277" t="s">
        <v>719</v>
      </c>
      <c r="G87" s="278" t="s">
        <v>718</v>
      </c>
      <c r="H87" s="278" t="s">
        <v>390</v>
      </c>
      <c r="I87" s="279" t="s">
        <v>355</v>
      </c>
      <c r="J87" s="280"/>
      <c r="K87" s="281" t="s">
        <v>100</v>
      </c>
      <c r="L87" s="281" t="s">
        <v>99</v>
      </c>
      <c r="M87" s="282"/>
    </row>
    <row r="88" spans="1:13" s="169" customFormat="1" ht="24.75" customHeight="1">
      <c r="A88" s="111">
        <v>85</v>
      </c>
      <c r="B88" s="168" t="str">
        <f t="shared" si="1"/>
        <v>400M-2-2</v>
      </c>
      <c r="C88" s="275">
        <v>328</v>
      </c>
      <c r="D88" s="275"/>
      <c r="E88" s="276">
        <v>35674</v>
      </c>
      <c r="F88" s="277" t="s">
        <v>621</v>
      </c>
      <c r="G88" s="278" t="s">
        <v>618</v>
      </c>
      <c r="H88" s="278" t="s">
        <v>390</v>
      </c>
      <c r="I88" s="279" t="s">
        <v>355</v>
      </c>
      <c r="J88" s="280"/>
      <c r="K88" s="281" t="s">
        <v>100</v>
      </c>
      <c r="L88" s="281" t="s">
        <v>100</v>
      </c>
      <c r="M88" s="282"/>
    </row>
    <row r="89" spans="1:13" s="169" customFormat="1" ht="24.75" customHeight="1">
      <c r="A89" s="111">
        <v>86</v>
      </c>
      <c r="B89" s="168" t="str">
        <f t="shared" si="1"/>
        <v>--</v>
      </c>
      <c r="C89" s="275"/>
      <c r="D89" s="275"/>
      <c r="E89" s="276"/>
      <c r="F89" s="277"/>
      <c r="G89" s="278"/>
      <c r="H89" s="278" t="s">
        <v>390</v>
      </c>
      <c r="I89" s="279"/>
      <c r="J89" s="280"/>
      <c r="K89" s="281"/>
      <c r="L89" s="281"/>
      <c r="M89" s="282"/>
    </row>
    <row r="90" spans="1:13" s="169" customFormat="1" ht="24.75" customHeight="1">
      <c r="A90" s="111">
        <v>87</v>
      </c>
      <c r="B90" s="168" t="str">
        <f t="shared" si="1"/>
        <v>400M-2-4</v>
      </c>
      <c r="C90" s="275">
        <v>378</v>
      </c>
      <c r="D90" s="275"/>
      <c r="E90" s="276">
        <v>36511</v>
      </c>
      <c r="F90" s="277" t="s">
        <v>677</v>
      </c>
      <c r="G90" s="278" t="s">
        <v>231</v>
      </c>
      <c r="H90" s="278" t="s">
        <v>390</v>
      </c>
      <c r="I90" s="279" t="s">
        <v>355</v>
      </c>
      <c r="J90" s="280"/>
      <c r="K90" s="281" t="s">
        <v>100</v>
      </c>
      <c r="L90" s="281" t="s">
        <v>102</v>
      </c>
      <c r="M90" s="282"/>
    </row>
    <row r="91" spans="1:13" s="169" customFormat="1" ht="24.75" customHeight="1">
      <c r="A91" s="111">
        <v>88</v>
      </c>
      <c r="B91" s="168" t="str">
        <f t="shared" si="1"/>
        <v>400M-2-5</v>
      </c>
      <c r="C91" s="275">
        <v>379</v>
      </c>
      <c r="D91" s="275"/>
      <c r="E91" s="276">
        <v>36378</v>
      </c>
      <c r="F91" s="277" t="s">
        <v>678</v>
      </c>
      <c r="G91" s="278" t="s">
        <v>231</v>
      </c>
      <c r="H91" s="278" t="s">
        <v>390</v>
      </c>
      <c r="I91" s="279" t="s">
        <v>355</v>
      </c>
      <c r="J91" s="280"/>
      <c r="K91" s="281" t="s">
        <v>100</v>
      </c>
      <c r="L91" s="281" t="s">
        <v>103</v>
      </c>
      <c r="M91" s="282"/>
    </row>
    <row r="92" spans="1:13" s="169" customFormat="1" ht="24.75" customHeight="1">
      <c r="A92" s="111">
        <v>89</v>
      </c>
      <c r="B92" s="168" t="str">
        <f t="shared" si="1"/>
        <v>400M-2-6</v>
      </c>
      <c r="C92" s="275">
        <v>288</v>
      </c>
      <c r="D92" s="275"/>
      <c r="E92" s="276">
        <v>35228</v>
      </c>
      <c r="F92" s="277" t="s">
        <v>577</v>
      </c>
      <c r="G92" s="278" t="s">
        <v>566</v>
      </c>
      <c r="H92" s="278" t="s">
        <v>390</v>
      </c>
      <c r="I92" s="279" t="s">
        <v>355</v>
      </c>
      <c r="J92" s="280"/>
      <c r="K92" s="281" t="s">
        <v>100</v>
      </c>
      <c r="L92" s="281" t="s">
        <v>104</v>
      </c>
      <c r="M92" s="282"/>
    </row>
    <row r="93" spans="1:13" s="169" customFormat="1" ht="24.75" customHeight="1">
      <c r="A93" s="111">
        <v>90</v>
      </c>
      <c r="B93" s="168" t="str">
        <f t="shared" si="1"/>
        <v>400M-3-1</v>
      </c>
      <c r="C93" s="275">
        <v>308</v>
      </c>
      <c r="D93" s="275"/>
      <c r="E93" s="276">
        <v>36161</v>
      </c>
      <c r="F93" s="277" t="s">
        <v>599</v>
      </c>
      <c r="G93" s="278" t="s">
        <v>595</v>
      </c>
      <c r="H93" s="278" t="s">
        <v>390</v>
      </c>
      <c r="I93" s="279" t="s">
        <v>355</v>
      </c>
      <c r="J93" s="280">
        <v>10135</v>
      </c>
      <c r="K93" s="281" t="s">
        <v>101</v>
      </c>
      <c r="L93" s="281" t="s">
        <v>99</v>
      </c>
      <c r="M93" s="282"/>
    </row>
    <row r="94" spans="1:13" s="169" customFormat="1" ht="24.75" customHeight="1">
      <c r="A94" s="111">
        <v>91</v>
      </c>
      <c r="B94" s="168" t="str">
        <f t="shared" si="1"/>
        <v>400M-3-2</v>
      </c>
      <c r="C94" s="275">
        <v>310</v>
      </c>
      <c r="D94" s="275"/>
      <c r="E94" s="276">
        <v>36161</v>
      </c>
      <c r="F94" s="277" t="s">
        <v>601</v>
      </c>
      <c r="G94" s="278" t="s">
        <v>595</v>
      </c>
      <c r="H94" s="278" t="s">
        <v>390</v>
      </c>
      <c r="I94" s="279" t="s">
        <v>355</v>
      </c>
      <c r="J94" s="280">
        <v>5928</v>
      </c>
      <c r="K94" s="281" t="s">
        <v>101</v>
      </c>
      <c r="L94" s="281" t="s">
        <v>100</v>
      </c>
      <c r="M94" s="282"/>
    </row>
    <row r="95" spans="1:13" s="169" customFormat="1" ht="24.75" customHeight="1">
      <c r="A95" s="111">
        <v>92</v>
      </c>
      <c r="B95" s="168" t="str">
        <f t="shared" si="1"/>
        <v>400M-3-3</v>
      </c>
      <c r="C95" s="275">
        <v>341</v>
      </c>
      <c r="D95" s="275"/>
      <c r="E95" s="276">
        <v>35743</v>
      </c>
      <c r="F95" s="277" t="s">
        <v>635</v>
      </c>
      <c r="G95" s="278" t="s">
        <v>628</v>
      </c>
      <c r="H95" s="278" t="s">
        <v>390</v>
      </c>
      <c r="I95" s="279" t="s">
        <v>355</v>
      </c>
      <c r="J95" s="280">
        <v>5900</v>
      </c>
      <c r="K95" s="281" t="s">
        <v>101</v>
      </c>
      <c r="L95" s="281" t="s">
        <v>101</v>
      </c>
      <c r="M95" s="282"/>
    </row>
    <row r="96" spans="1:13" s="169" customFormat="1" ht="24.75" customHeight="1">
      <c r="A96" s="111">
        <v>93</v>
      </c>
      <c r="B96" s="168" t="str">
        <f t="shared" si="1"/>
        <v>400M-3-4</v>
      </c>
      <c r="C96" s="275">
        <v>503</v>
      </c>
      <c r="D96" s="275"/>
      <c r="E96" s="276">
        <v>35235</v>
      </c>
      <c r="F96" s="277" t="s">
        <v>810</v>
      </c>
      <c r="G96" s="278" t="s">
        <v>231</v>
      </c>
      <c r="H96" s="278" t="s">
        <v>390</v>
      </c>
      <c r="I96" s="279" t="s">
        <v>355</v>
      </c>
      <c r="J96" s="280">
        <v>5860</v>
      </c>
      <c r="K96" s="281" t="s">
        <v>101</v>
      </c>
      <c r="L96" s="281" t="s">
        <v>102</v>
      </c>
      <c r="M96" s="282"/>
    </row>
    <row r="97" spans="1:13" s="169" customFormat="1" ht="24.75" customHeight="1">
      <c r="A97" s="111">
        <v>94</v>
      </c>
      <c r="B97" s="168" t="str">
        <f t="shared" si="1"/>
        <v>400M-3-5</v>
      </c>
      <c r="C97" s="275">
        <v>364</v>
      </c>
      <c r="D97" s="275"/>
      <c r="E97" s="276">
        <v>35177</v>
      </c>
      <c r="F97" s="277" t="s">
        <v>661</v>
      </c>
      <c r="G97" s="278" t="s">
        <v>231</v>
      </c>
      <c r="H97" s="278" t="s">
        <v>390</v>
      </c>
      <c r="I97" s="279" t="s">
        <v>355</v>
      </c>
      <c r="J97" s="280">
        <v>5834</v>
      </c>
      <c r="K97" s="281" t="s">
        <v>101</v>
      </c>
      <c r="L97" s="281" t="s">
        <v>103</v>
      </c>
      <c r="M97" s="282"/>
    </row>
    <row r="98" spans="1:13" s="169" customFormat="1" ht="24.75" customHeight="1">
      <c r="A98" s="111">
        <v>95</v>
      </c>
      <c r="B98" s="168" t="str">
        <f t="shared" si="1"/>
        <v>400M-3-6</v>
      </c>
      <c r="C98" s="275">
        <v>390</v>
      </c>
      <c r="D98" s="275"/>
      <c r="E98" s="276">
        <v>35367</v>
      </c>
      <c r="F98" s="277" t="s">
        <v>690</v>
      </c>
      <c r="G98" s="278" t="s">
        <v>682</v>
      </c>
      <c r="H98" s="278" t="s">
        <v>390</v>
      </c>
      <c r="I98" s="279" t="s">
        <v>355</v>
      </c>
      <c r="J98" s="280">
        <v>5811</v>
      </c>
      <c r="K98" s="281" t="s">
        <v>101</v>
      </c>
      <c r="L98" s="281" t="s">
        <v>104</v>
      </c>
      <c r="M98" s="282"/>
    </row>
    <row r="99" spans="1:13" s="169" customFormat="1" ht="24.75" customHeight="1">
      <c r="A99" s="111">
        <v>96</v>
      </c>
      <c r="B99" s="168" t="str">
        <f t="shared" si="1"/>
        <v>400M-4-1</v>
      </c>
      <c r="C99" s="275">
        <v>290</v>
      </c>
      <c r="D99" s="275"/>
      <c r="E99" s="276">
        <v>36165</v>
      </c>
      <c r="F99" s="277" t="s">
        <v>579</v>
      </c>
      <c r="G99" s="278" t="s">
        <v>566</v>
      </c>
      <c r="H99" s="278" t="s">
        <v>390</v>
      </c>
      <c r="I99" s="279" t="s">
        <v>355</v>
      </c>
      <c r="J99" s="280">
        <v>5710</v>
      </c>
      <c r="K99" s="281" t="s">
        <v>102</v>
      </c>
      <c r="L99" s="281" t="s">
        <v>99</v>
      </c>
      <c r="M99" s="282"/>
    </row>
    <row r="100" spans="1:13" s="169" customFormat="1" ht="24.75" customHeight="1">
      <c r="A100" s="111">
        <v>97</v>
      </c>
      <c r="B100" s="168" t="str">
        <f t="shared" si="1"/>
        <v>400M-4-2</v>
      </c>
      <c r="C100" s="275">
        <v>411</v>
      </c>
      <c r="D100" s="275"/>
      <c r="E100" s="276">
        <v>36398</v>
      </c>
      <c r="F100" s="277" t="s">
        <v>713</v>
      </c>
      <c r="G100" s="278" t="s">
        <v>705</v>
      </c>
      <c r="H100" s="278" t="s">
        <v>390</v>
      </c>
      <c r="I100" s="279" t="s">
        <v>355</v>
      </c>
      <c r="J100" s="280">
        <v>5700</v>
      </c>
      <c r="K100" s="281" t="s">
        <v>102</v>
      </c>
      <c r="L100" s="281" t="s">
        <v>100</v>
      </c>
      <c r="M100" s="282"/>
    </row>
    <row r="101" spans="1:13" s="169" customFormat="1" ht="24.75" customHeight="1">
      <c r="A101" s="111">
        <v>98</v>
      </c>
      <c r="B101" s="168" t="str">
        <f t="shared" si="1"/>
        <v>400M-4-3</v>
      </c>
      <c r="C101" s="275">
        <v>343</v>
      </c>
      <c r="D101" s="275"/>
      <c r="E101" s="276">
        <v>35484</v>
      </c>
      <c r="F101" s="277" t="s">
        <v>637</v>
      </c>
      <c r="G101" s="278" t="s">
        <v>628</v>
      </c>
      <c r="H101" s="278" t="s">
        <v>390</v>
      </c>
      <c r="I101" s="279" t="s">
        <v>355</v>
      </c>
      <c r="J101" s="280">
        <v>5700</v>
      </c>
      <c r="K101" s="281" t="s">
        <v>102</v>
      </c>
      <c r="L101" s="281" t="s">
        <v>101</v>
      </c>
      <c r="M101" s="282"/>
    </row>
    <row r="102" spans="1:13" s="169" customFormat="1" ht="24.75" customHeight="1">
      <c r="A102" s="111">
        <v>99</v>
      </c>
      <c r="B102" s="168" t="str">
        <f t="shared" si="1"/>
        <v>400M-4-4</v>
      </c>
      <c r="C102" s="275">
        <v>352</v>
      </c>
      <c r="D102" s="275"/>
      <c r="E102" s="276">
        <v>35559</v>
      </c>
      <c r="F102" s="277" t="s">
        <v>648</v>
      </c>
      <c r="G102" s="278" t="s">
        <v>642</v>
      </c>
      <c r="H102" s="278" t="s">
        <v>390</v>
      </c>
      <c r="I102" s="279" t="s">
        <v>355</v>
      </c>
      <c r="J102" s="280">
        <v>5650</v>
      </c>
      <c r="K102" s="281" t="s">
        <v>102</v>
      </c>
      <c r="L102" s="281" t="s">
        <v>102</v>
      </c>
      <c r="M102" s="282"/>
    </row>
    <row r="103" spans="1:13" s="169" customFormat="1" ht="24.75" customHeight="1">
      <c r="A103" s="111">
        <v>100</v>
      </c>
      <c r="B103" s="168" t="str">
        <f t="shared" si="1"/>
        <v>400M-4-5</v>
      </c>
      <c r="C103" s="275">
        <v>346</v>
      </c>
      <c r="D103" s="275"/>
      <c r="E103" s="276">
        <v>36704</v>
      </c>
      <c r="F103" s="277" t="s">
        <v>641</v>
      </c>
      <c r="G103" s="278" t="s">
        <v>642</v>
      </c>
      <c r="H103" s="278" t="s">
        <v>390</v>
      </c>
      <c r="I103" s="279" t="s">
        <v>355</v>
      </c>
      <c r="J103" s="280">
        <v>5650</v>
      </c>
      <c r="K103" s="281" t="s">
        <v>102</v>
      </c>
      <c r="L103" s="281" t="s">
        <v>103</v>
      </c>
      <c r="M103" s="282"/>
    </row>
    <row r="104" spans="1:13" s="169" customFormat="1" ht="24.75" customHeight="1">
      <c r="A104" s="111">
        <v>101</v>
      </c>
      <c r="B104" s="168" t="str">
        <f t="shared" si="1"/>
        <v>400M-4-6</v>
      </c>
      <c r="C104" s="275">
        <v>305</v>
      </c>
      <c r="D104" s="275"/>
      <c r="E104" s="276">
        <v>35431</v>
      </c>
      <c r="F104" s="277" t="s">
        <v>596</v>
      </c>
      <c r="G104" s="278" t="s">
        <v>595</v>
      </c>
      <c r="H104" s="278" t="s">
        <v>390</v>
      </c>
      <c r="I104" s="279" t="s">
        <v>355</v>
      </c>
      <c r="J104" s="280">
        <v>5649</v>
      </c>
      <c r="K104" s="281" t="s">
        <v>102</v>
      </c>
      <c r="L104" s="281" t="s">
        <v>104</v>
      </c>
      <c r="M104" s="282"/>
    </row>
    <row r="105" spans="1:13" s="169" customFormat="1" ht="24.75" customHeight="1">
      <c r="A105" s="111">
        <v>102</v>
      </c>
      <c r="B105" s="168" t="str">
        <f t="shared" si="1"/>
        <v>400M-5-1</v>
      </c>
      <c r="C105" s="275">
        <v>248</v>
      </c>
      <c r="D105" s="275"/>
      <c r="E105" s="276">
        <v>35571</v>
      </c>
      <c r="F105" s="277" t="s">
        <v>532</v>
      </c>
      <c r="G105" s="278" t="s">
        <v>520</v>
      </c>
      <c r="H105" s="278" t="s">
        <v>390</v>
      </c>
      <c r="I105" s="279" t="s">
        <v>355</v>
      </c>
      <c r="J105" s="280">
        <v>5643</v>
      </c>
      <c r="K105" s="281" t="s">
        <v>103</v>
      </c>
      <c r="L105" s="281" t="s">
        <v>99</v>
      </c>
      <c r="M105" s="282"/>
    </row>
    <row r="106" spans="1:13" s="169" customFormat="1" ht="24.75" customHeight="1">
      <c r="A106" s="111">
        <v>103</v>
      </c>
      <c r="B106" s="168" t="str">
        <f t="shared" si="1"/>
        <v>400M-5-2</v>
      </c>
      <c r="C106" s="275">
        <v>414</v>
      </c>
      <c r="D106" s="275"/>
      <c r="E106" s="276">
        <v>35944</v>
      </c>
      <c r="F106" s="277" t="s">
        <v>716</v>
      </c>
      <c r="G106" s="278" t="s">
        <v>705</v>
      </c>
      <c r="H106" s="278" t="s">
        <v>390</v>
      </c>
      <c r="I106" s="279" t="s">
        <v>355</v>
      </c>
      <c r="J106" s="280">
        <v>5600</v>
      </c>
      <c r="K106" s="281" t="s">
        <v>103</v>
      </c>
      <c r="L106" s="281" t="s">
        <v>100</v>
      </c>
      <c r="M106" s="282"/>
    </row>
    <row r="107" spans="1:13" s="169" customFormat="1" ht="24.75" customHeight="1">
      <c r="A107" s="111">
        <v>104</v>
      </c>
      <c r="B107" s="168" t="str">
        <f t="shared" si="1"/>
        <v>400M-5-3</v>
      </c>
      <c r="C107" s="275">
        <v>269</v>
      </c>
      <c r="D107" s="275"/>
      <c r="E107" s="276">
        <v>36101</v>
      </c>
      <c r="F107" s="277" t="s">
        <v>555</v>
      </c>
      <c r="G107" s="278" t="s">
        <v>547</v>
      </c>
      <c r="H107" s="278" t="s">
        <v>390</v>
      </c>
      <c r="I107" s="279" t="s">
        <v>355</v>
      </c>
      <c r="J107" s="280">
        <v>5550</v>
      </c>
      <c r="K107" s="281" t="s">
        <v>103</v>
      </c>
      <c r="L107" s="281" t="s">
        <v>101</v>
      </c>
      <c r="M107" s="282"/>
    </row>
    <row r="108" spans="1:13" s="169" customFormat="1" ht="24.75" customHeight="1">
      <c r="A108" s="111">
        <v>105</v>
      </c>
      <c r="B108" s="168" t="str">
        <f t="shared" si="1"/>
        <v>400M-5-4</v>
      </c>
      <c r="C108" s="275">
        <v>347</v>
      </c>
      <c r="D108" s="275"/>
      <c r="E108" s="276">
        <v>36571</v>
      </c>
      <c r="F108" s="277" t="s">
        <v>643</v>
      </c>
      <c r="G108" s="278" t="s">
        <v>642</v>
      </c>
      <c r="H108" s="278" t="s">
        <v>390</v>
      </c>
      <c r="I108" s="279" t="s">
        <v>355</v>
      </c>
      <c r="J108" s="280">
        <v>5550</v>
      </c>
      <c r="K108" s="281" t="s">
        <v>103</v>
      </c>
      <c r="L108" s="281" t="s">
        <v>102</v>
      </c>
      <c r="M108" s="282"/>
    </row>
    <row r="109" spans="1:13" s="169" customFormat="1" ht="24.75" customHeight="1">
      <c r="A109" s="111">
        <v>106</v>
      </c>
      <c r="B109" s="168" t="str">
        <f t="shared" si="1"/>
        <v>400M-5-5</v>
      </c>
      <c r="C109" s="275">
        <v>271</v>
      </c>
      <c r="D109" s="275"/>
      <c r="E109" s="276">
        <v>35654</v>
      </c>
      <c r="F109" s="277" t="s">
        <v>557</v>
      </c>
      <c r="G109" s="278" t="s">
        <v>547</v>
      </c>
      <c r="H109" s="278" t="s">
        <v>390</v>
      </c>
      <c r="I109" s="279" t="s">
        <v>355</v>
      </c>
      <c r="J109" s="280">
        <v>5500</v>
      </c>
      <c r="K109" s="281" t="s">
        <v>103</v>
      </c>
      <c r="L109" s="281" t="s">
        <v>103</v>
      </c>
      <c r="M109" s="282"/>
    </row>
    <row r="110" spans="1:13" s="169" customFormat="1" ht="24.75" customHeight="1">
      <c r="A110" s="111">
        <v>107</v>
      </c>
      <c r="B110" s="168" t="str">
        <f t="shared" si="1"/>
        <v>400M-5-6</v>
      </c>
      <c r="C110" s="275">
        <v>297</v>
      </c>
      <c r="D110" s="275"/>
      <c r="E110" s="276">
        <v>35484</v>
      </c>
      <c r="F110" s="277" t="s">
        <v>586</v>
      </c>
      <c r="G110" s="278" t="s">
        <v>582</v>
      </c>
      <c r="H110" s="278" t="s">
        <v>390</v>
      </c>
      <c r="I110" s="279" t="s">
        <v>355</v>
      </c>
      <c r="J110" s="280">
        <v>5500</v>
      </c>
      <c r="K110" s="281" t="s">
        <v>103</v>
      </c>
      <c r="L110" s="281" t="s">
        <v>104</v>
      </c>
      <c r="M110" s="282"/>
    </row>
    <row r="111" spans="1:13" s="169" customFormat="1" ht="24.75" customHeight="1">
      <c r="A111" s="111">
        <v>108</v>
      </c>
      <c r="B111" s="168" t="str">
        <f t="shared" si="1"/>
        <v>400M-6-1</v>
      </c>
      <c r="C111" s="275">
        <v>293</v>
      </c>
      <c r="D111" s="275"/>
      <c r="E111" s="276">
        <v>35219</v>
      </c>
      <c r="F111" s="277" t="s">
        <v>581</v>
      </c>
      <c r="G111" s="278" t="s">
        <v>582</v>
      </c>
      <c r="H111" s="278" t="s">
        <v>390</v>
      </c>
      <c r="I111" s="279" t="s">
        <v>355</v>
      </c>
      <c r="J111" s="280">
        <v>5450</v>
      </c>
      <c r="K111" s="281" t="s">
        <v>104</v>
      </c>
      <c r="L111" s="281" t="s">
        <v>99</v>
      </c>
      <c r="M111" s="282"/>
    </row>
    <row r="112" spans="1:13" s="169" customFormat="1" ht="24.75" customHeight="1">
      <c r="A112" s="111">
        <v>109</v>
      </c>
      <c r="B112" s="168" t="str">
        <f t="shared" si="1"/>
        <v>400M-6-2</v>
      </c>
      <c r="C112" s="275">
        <v>234</v>
      </c>
      <c r="D112" s="275"/>
      <c r="E112" s="276">
        <v>35536</v>
      </c>
      <c r="F112" s="277" t="s">
        <v>523</v>
      </c>
      <c r="G112" s="278" t="s">
        <v>520</v>
      </c>
      <c r="H112" s="278" t="s">
        <v>390</v>
      </c>
      <c r="I112" s="279" t="s">
        <v>355</v>
      </c>
      <c r="J112" s="280">
        <v>5430</v>
      </c>
      <c r="K112" s="281" t="s">
        <v>104</v>
      </c>
      <c r="L112" s="281" t="s">
        <v>100</v>
      </c>
      <c r="M112" s="282"/>
    </row>
    <row r="113" spans="1:13" s="169" customFormat="1" ht="24.75" customHeight="1">
      <c r="A113" s="111">
        <v>110</v>
      </c>
      <c r="B113" s="168" t="str">
        <f t="shared" si="1"/>
        <v>400M-6-3</v>
      </c>
      <c r="C113" s="275">
        <v>283</v>
      </c>
      <c r="D113" s="275"/>
      <c r="E113" s="276">
        <v>35445</v>
      </c>
      <c r="F113" s="277" t="s">
        <v>573</v>
      </c>
      <c r="G113" s="278" t="s">
        <v>566</v>
      </c>
      <c r="H113" s="278" t="s">
        <v>390</v>
      </c>
      <c r="I113" s="279" t="s">
        <v>355</v>
      </c>
      <c r="J113" s="280">
        <v>5415</v>
      </c>
      <c r="K113" s="281" t="s">
        <v>104</v>
      </c>
      <c r="L113" s="281" t="s">
        <v>101</v>
      </c>
      <c r="M113" s="282"/>
    </row>
    <row r="114" spans="1:13" s="169" customFormat="1" ht="24.75" customHeight="1">
      <c r="A114" s="111">
        <v>111</v>
      </c>
      <c r="B114" s="168" t="str">
        <f t="shared" si="1"/>
        <v>400M-6-4</v>
      </c>
      <c r="C114" s="275">
        <v>273</v>
      </c>
      <c r="D114" s="275"/>
      <c r="E114" s="276">
        <v>35462</v>
      </c>
      <c r="F114" s="277" t="s">
        <v>560</v>
      </c>
      <c r="G114" s="278" t="s">
        <v>559</v>
      </c>
      <c r="H114" s="278" t="s">
        <v>390</v>
      </c>
      <c r="I114" s="279" t="s">
        <v>355</v>
      </c>
      <c r="J114" s="280">
        <v>5410</v>
      </c>
      <c r="K114" s="281" t="s">
        <v>104</v>
      </c>
      <c r="L114" s="281" t="s">
        <v>102</v>
      </c>
      <c r="M114" s="282"/>
    </row>
    <row r="115" spans="1:13" s="169" customFormat="1" ht="24.75" customHeight="1">
      <c r="A115" s="111">
        <v>112</v>
      </c>
      <c r="B115" s="168" t="str">
        <f t="shared" si="1"/>
        <v>--</v>
      </c>
      <c r="C115" s="275"/>
      <c r="D115" s="275"/>
      <c r="E115" s="276"/>
      <c r="F115" s="277"/>
      <c r="G115" s="278"/>
      <c r="H115" s="278"/>
      <c r="I115" s="279"/>
      <c r="J115" s="280"/>
      <c r="K115" s="281"/>
      <c r="L115" s="281"/>
      <c r="M115" s="282"/>
    </row>
    <row r="116" spans="1:13" s="169" customFormat="1" ht="24.75" customHeight="1">
      <c r="A116" s="111">
        <v>113</v>
      </c>
      <c r="B116" s="168" t="str">
        <f t="shared" si="1"/>
        <v>400M-6-6</v>
      </c>
      <c r="C116" s="275">
        <v>406</v>
      </c>
      <c r="D116" s="275"/>
      <c r="E116" s="276">
        <v>35631</v>
      </c>
      <c r="F116" s="277" t="s">
        <v>708</v>
      </c>
      <c r="G116" s="278" t="s">
        <v>705</v>
      </c>
      <c r="H116" s="278" t="s">
        <v>390</v>
      </c>
      <c r="I116" s="279" t="s">
        <v>355</v>
      </c>
      <c r="J116" s="280">
        <v>5310</v>
      </c>
      <c r="K116" s="281" t="s">
        <v>104</v>
      </c>
      <c r="L116" s="281" t="s">
        <v>104</v>
      </c>
      <c r="M116" s="282"/>
    </row>
    <row r="117" spans="1:13" s="169" customFormat="1" ht="24.75" customHeight="1">
      <c r="A117" s="111">
        <v>114</v>
      </c>
      <c r="B117" s="168" t="str">
        <f t="shared" si="1"/>
        <v>400M-7-1</v>
      </c>
      <c r="C117" s="275">
        <v>399</v>
      </c>
      <c r="D117" s="275"/>
      <c r="E117" s="276">
        <v>35096</v>
      </c>
      <c r="F117" s="277" t="s">
        <v>699</v>
      </c>
      <c r="G117" s="278" t="s">
        <v>682</v>
      </c>
      <c r="H117" s="278" t="s">
        <v>390</v>
      </c>
      <c r="I117" s="279" t="s">
        <v>355</v>
      </c>
      <c r="J117" s="280">
        <v>5309</v>
      </c>
      <c r="K117" s="281" t="s">
        <v>105</v>
      </c>
      <c r="L117" s="281" t="s">
        <v>99</v>
      </c>
      <c r="M117" s="282"/>
    </row>
    <row r="118" spans="1:13" s="169" customFormat="1" ht="24.75" customHeight="1">
      <c r="A118" s="111">
        <v>115</v>
      </c>
      <c r="B118" s="168" t="str">
        <f t="shared" si="1"/>
        <v>400M-7-2</v>
      </c>
      <c r="C118" s="275">
        <v>388</v>
      </c>
      <c r="D118" s="275"/>
      <c r="E118" s="276">
        <v>35330</v>
      </c>
      <c r="F118" s="277" t="s">
        <v>688</v>
      </c>
      <c r="G118" s="278" t="s">
        <v>682</v>
      </c>
      <c r="H118" s="278" t="s">
        <v>390</v>
      </c>
      <c r="I118" s="279" t="s">
        <v>355</v>
      </c>
      <c r="J118" s="280">
        <v>5304</v>
      </c>
      <c r="K118" s="281" t="s">
        <v>105</v>
      </c>
      <c r="L118" s="281" t="s">
        <v>100</v>
      </c>
      <c r="M118" s="282"/>
    </row>
    <row r="119" spans="1:13" s="169" customFormat="1" ht="24.75" customHeight="1">
      <c r="A119" s="111">
        <v>116</v>
      </c>
      <c r="B119" s="168" t="str">
        <f t="shared" si="1"/>
        <v>400M-7-3</v>
      </c>
      <c r="C119" s="275">
        <v>435</v>
      </c>
      <c r="D119" s="275"/>
      <c r="E119" s="276">
        <v>35491</v>
      </c>
      <c r="F119" s="277" t="s">
        <v>741</v>
      </c>
      <c r="G119" s="278" t="s">
        <v>740</v>
      </c>
      <c r="H119" s="278" t="s">
        <v>390</v>
      </c>
      <c r="I119" s="279" t="s">
        <v>355</v>
      </c>
      <c r="J119" s="280">
        <v>5300</v>
      </c>
      <c r="K119" s="281" t="s">
        <v>105</v>
      </c>
      <c r="L119" s="281" t="s">
        <v>101</v>
      </c>
      <c r="M119" s="282"/>
    </row>
    <row r="120" spans="1:13" s="169" customFormat="1" ht="24.75" customHeight="1">
      <c r="A120" s="111">
        <v>117</v>
      </c>
      <c r="B120" s="168" t="str">
        <f t="shared" si="1"/>
        <v>400M-7-4</v>
      </c>
      <c r="C120" s="275">
        <v>257</v>
      </c>
      <c r="D120" s="275"/>
      <c r="E120" s="276">
        <v>35400</v>
      </c>
      <c r="F120" s="277" t="s">
        <v>543</v>
      </c>
      <c r="G120" s="278" t="s">
        <v>541</v>
      </c>
      <c r="H120" s="278" t="s">
        <v>390</v>
      </c>
      <c r="I120" s="279" t="s">
        <v>355</v>
      </c>
      <c r="J120" s="280">
        <v>5300</v>
      </c>
      <c r="K120" s="281" t="s">
        <v>105</v>
      </c>
      <c r="L120" s="281" t="s">
        <v>102</v>
      </c>
      <c r="M120" s="282"/>
    </row>
    <row r="121" spans="1:13" s="169" customFormat="1" ht="24.75" customHeight="1">
      <c r="A121" s="111">
        <v>118</v>
      </c>
      <c r="B121" s="168" t="str">
        <f t="shared" si="1"/>
        <v>400M-7-5</v>
      </c>
      <c r="C121" s="275">
        <v>241</v>
      </c>
      <c r="D121" s="275"/>
      <c r="E121" s="276">
        <v>35541</v>
      </c>
      <c r="F121" s="277" t="s">
        <v>529</v>
      </c>
      <c r="G121" s="278" t="s">
        <v>520</v>
      </c>
      <c r="H121" s="278" t="s">
        <v>390</v>
      </c>
      <c r="I121" s="279" t="s">
        <v>355</v>
      </c>
      <c r="J121" s="280">
        <v>5300</v>
      </c>
      <c r="K121" s="281" t="s">
        <v>105</v>
      </c>
      <c r="L121" s="281" t="s">
        <v>103</v>
      </c>
      <c r="M121" s="282"/>
    </row>
    <row r="122" spans="1:13" s="169" customFormat="1" ht="24.75" customHeight="1">
      <c r="A122" s="111">
        <v>119</v>
      </c>
      <c r="B122" s="168" t="str">
        <f t="shared" si="1"/>
        <v>400M-7-6</v>
      </c>
      <c r="C122" s="275">
        <v>385</v>
      </c>
      <c r="D122" s="275"/>
      <c r="E122" s="276">
        <v>35822</v>
      </c>
      <c r="F122" s="277" t="s">
        <v>685</v>
      </c>
      <c r="G122" s="278" t="s">
        <v>682</v>
      </c>
      <c r="H122" s="278" t="s">
        <v>390</v>
      </c>
      <c r="I122" s="279" t="s">
        <v>355</v>
      </c>
      <c r="J122" s="280">
        <v>5288</v>
      </c>
      <c r="K122" s="281" t="s">
        <v>105</v>
      </c>
      <c r="L122" s="281" t="s">
        <v>104</v>
      </c>
      <c r="M122" s="282"/>
    </row>
    <row r="123" spans="1:13" s="169" customFormat="1" ht="24.75" customHeight="1">
      <c r="A123" s="111">
        <v>120</v>
      </c>
      <c r="B123" s="168" t="str">
        <f t="shared" si="1"/>
        <v>400M-8-1</v>
      </c>
      <c r="C123" s="275">
        <v>426</v>
      </c>
      <c r="D123" s="275"/>
      <c r="E123" s="276">
        <v>35451</v>
      </c>
      <c r="F123" s="277" t="s">
        <v>730</v>
      </c>
      <c r="G123" s="278" t="s">
        <v>731</v>
      </c>
      <c r="H123" s="278" t="s">
        <v>390</v>
      </c>
      <c r="I123" s="279" t="s">
        <v>355</v>
      </c>
      <c r="J123" s="280">
        <v>5222</v>
      </c>
      <c r="K123" s="281" t="s">
        <v>106</v>
      </c>
      <c r="L123" s="281" t="s">
        <v>99</v>
      </c>
      <c r="M123" s="282"/>
    </row>
    <row r="124" spans="1:13" s="169" customFormat="1" ht="24.75" customHeight="1">
      <c r="A124" s="111">
        <v>121</v>
      </c>
      <c r="B124" s="168" t="str">
        <f t="shared" si="1"/>
        <v>400M-8-2</v>
      </c>
      <c r="C124" s="275">
        <v>415</v>
      </c>
      <c r="D124" s="275"/>
      <c r="E124" s="276">
        <v>35131</v>
      </c>
      <c r="F124" s="277" t="s">
        <v>717</v>
      </c>
      <c r="G124" s="278" t="s">
        <v>718</v>
      </c>
      <c r="H124" s="278" t="s">
        <v>390</v>
      </c>
      <c r="I124" s="279" t="s">
        <v>355</v>
      </c>
      <c r="J124" s="280">
        <v>5220</v>
      </c>
      <c r="K124" s="281" t="s">
        <v>106</v>
      </c>
      <c r="L124" s="281" t="s">
        <v>100</v>
      </c>
      <c r="M124" s="282"/>
    </row>
    <row r="125" spans="1:13" s="169" customFormat="1" ht="24.75" customHeight="1">
      <c r="A125" s="111">
        <v>122</v>
      </c>
      <c r="B125" s="168" t="str">
        <f t="shared" si="1"/>
        <v>400M-8-3</v>
      </c>
      <c r="C125" s="275">
        <v>266</v>
      </c>
      <c r="D125" s="275"/>
      <c r="E125" s="276">
        <v>35499</v>
      </c>
      <c r="F125" s="277" t="s">
        <v>552</v>
      </c>
      <c r="G125" s="278" t="s">
        <v>547</v>
      </c>
      <c r="H125" s="278" t="s">
        <v>390</v>
      </c>
      <c r="I125" s="279" t="s">
        <v>355</v>
      </c>
      <c r="J125" s="280">
        <v>5201</v>
      </c>
      <c r="K125" s="281" t="s">
        <v>106</v>
      </c>
      <c r="L125" s="281" t="s">
        <v>101</v>
      </c>
      <c r="M125" s="282"/>
    </row>
    <row r="126" spans="1:13" s="169" customFormat="1" ht="24.75" customHeight="1">
      <c r="A126" s="111">
        <v>123</v>
      </c>
      <c r="B126" s="168" t="str">
        <f t="shared" si="1"/>
        <v>400M-8-4</v>
      </c>
      <c r="C126" s="275">
        <v>434</v>
      </c>
      <c r="D126" s="275"/>
      <c r="E126" s="276">
        <v>35977</v>
      </c>
      <c r="F126" s="277" t="s">
        <v>739</v>
      </c>
      <c r="G126" s="278" t="s">
        <v>740</v>
      </c>
      <c r="H126" s="278" t="s">
        <v>390</v>
      </c>
      <c r="I126" s="279" t="s">
        <v>355</v>
      </c>
      <c r="J126" s="280">
        <v>5200</v>
      </c>
      <c r="K126" s="281" t="s">
        <v>106</v>
      </c>
      <c r="L126" s="281" t="s">
        <v>102</v>
      </c>
      <c r="M126" s="282"/>
    </row>
    <row r="127" spans="1:13" s="169" customFormat="1" ht="24.75" customHeight="1">
      <c r="A127" s="111">
        <v>124</v>
      </c>
      <c r="B127" s="168" t="str">
        <f t="shared" si="1"/>
        <v>400M-8-5</v>
      </c>
      <c r="C127" s="275">
        <v>304</v>
      </c>
      <c r="D127" s="275"/>
      <c r="E127" s="276">
        <v>35431</v>
      </c>
      <c r="F127" s="277" t="s">
        <v>594</v>
      </c>
      <c r="G127" s="278" t="s">
        <v>595</v>
      </c>
      <c r="H127" s="278" t="s">
        <v>390</v>
      </c>
      <c r="I127" s="279" t="s">
        <v>355</v>
      </c>
      <c r="J127" s="280">
        <v>5200</v>
      </c>
      <c r="K127" s="281" t="s">
        <v>106</v>
      </c>
      <c r="L127" s="281" t="s">
        <v>103</v>
      </c>
      <c r="M127" s="282"/>
    </row>
    <row r="128" spans="1:13" s="169" customFormat="1" ht="24.75" customHeight="1">
      <c r="A128" s="111">
        <v>125</v>
      </c>
      <c r="B128" s="168" t="str">
        <f t="shared" si="1"/>
        <v>400M-8-6</v>
      </c>
      <c r="C128" s="275">
        <v>265</v>
      </c>
      <c r="D128" s="275"/>
      <c r="E128" s="276">
        <v>35582</v>
      </c>
      <c r="F128" s="277" t="s">
        <v>551</v>
      </c>
      <c r="G128" s="278" t="s">
        <v>547</v>
      </c>
      <c r="H128" s="278" t="s">
        <v>390</v>
      </c>
      <c r="I128" s="279" t="s">
        <v>355</v>
      </c>
      <c r="J128" s="280">
        <v>5200</v>
      </c>
      <c r="K128" s="281" t="s">
        <v>106</v>
      </c>
      <c r="L128" s="281" t="s">
        <v>104</v>
      </c>
      <c r="M128" s="282"/>
    </row>
    <row r="129" spans="1:13" s="169" customFormat="1" ht="24.75" customHeight="1">
      <c r="A129" s="111">
        <v>126</v>
      </c>
      <c r="B129" s="168" t="str">
        <f t="shared" si="1"/>
        <v>400M-9-2</v>
      </c>
      <c r="C129" s="275">
        <v>236</v>
      </c>
      <c r="D129" s="275"/>
      <c r="E129" s="276">
        <v>35464</v>
      </c>
      <c r="F129" s="277" t="s">
        <v>525</v>
      </c>
      <c r="G129" s="278" t="s">
        <v>520</v>
      </c>
      <c r="H129" s="278" t="s">
        <v>390</v>
      </c>
      <c r="I129" s="279" t="s">
        <v>355</v>
      </c>
      <c r="J129" s="280">
        <v>5150</v>
      </c>
      <c r="K129" s="281" t="s">
        <v>107</v>
      </c>
      <c r="L129" s="281" t="s">
        <v>100</v>
      </c>
      <c r="M129" s="282"/>
    </row>
    <row r="130" spans="1:13" s="169" customFormat="1" ht="24.75" customHeight="1">
      <c r="A130" s="111">
        <v>127</v>
      </c>
      <c r="B130" s="168" t="str">
        <f t="shared" si="1"/>
        <v>400M-9-3</v>
      </c>
      <c r="C130" s="275">
        <v>335</v>
      </c>
      <c r="D130" s="275"/>
      <c r="E130" s="276">
        <v>35157</v>
      </c>
      <c r="F130" s="277" t="s">
        <v>629</v>
      </c>
      <c r="G130" s="278" t="s">
        <v>628</v>
      </c>
      <c r="H130" s="278" t="s">
        <v>390</v>
      </c>
      <c r="I130" s="279" t="s">
        <v>355</v>
      </c>
      <c r="J130" s="280">
        <v>5123</v>
      </c>
      <c r="K130" s="281" t="s">
        <v>107</v>
      </c>
      <c r="L130" s="281" t="s">
        <v>101</v>
      </c>
      <c r="M130" s="282"/>
    </row>
    <row r="131" spans="1:13" s="169" customFormat="1" ht="24.75" customHeight="1">
      <c r="A131" s="111">
        <v>128</v>
      </c>
      <c r="B131" s="168" t="str">
        <f aca="true" t="shared" si="2" ref="B131:B190">CONCATENATE(I131,"-",K131,"-",L131)</f>
        <v>400M-9-4</v>
      </c>
      <c r="C131" s="275">
        <v>437</v>
      </c>
      <c r="D131" s="275"/>
      <c r="E131" s="276">
        <v>35220</v>
      </c>
      <c r="F131" s="277" t="s">
        <v>743</v>
      </c>
      <c r="G131" s="278" t="s">
        <v>740</v>
      </c>
      <c r="H131" s="278" t="s">
        <v>390</v>
      </c>
      <c r="I131" s="279" t="s">
        <v>355</v>
      </c>
      <c r="J131" s="280">
        <v>5100</v>
      </c>
      <c r="K131" s="281" t="s">
        <v>107</v>
      </c>
      <c r="L131" s="281" t="s">
        <v>102</v>
      </c>
      <c r="M131" s="282"/>
    </row>
    <row r="132" spans="1:13" s="169" customFormat="1" ht="24.75" customHeight="1">
      <c r="A132" s="111">
        <v>129</v>
      </c>
      <c r="B132" s="168" t="str">
        <f t="shared" si="2"/>
        <v>400M-9-5</v>
      </c>
      <c r="C132" s="275">
        <v>361</v>
      </c>
      <c r="D132" s="275"/>
      <c r="E132" s="276">
        <v>35165</v>
      </c>
      <c r="F132" s="277" t="s">
        <v>658</v>
      </c>
      <c r="G132" s="278" t="s">
        <v>231</v>
      </c>
      <c r="H132" s="278" t="s">
        <v>390</v>
      </c>
      <c r="I132" s="279" t="s">
        <v>355</v>
      </c>
      <c r="J132" s="280">
        <v>5100</v>
      </c>
      <c r="K132" s="281" t="s">
        <v>107</v>
      </c>
      <c r="L132" s="281" t="s">
        <v>103</v>
      </c>
      <c r="M132" s="282"/>
    </row>
    <row r="133" spans="1:13" s="169" customFormat="1" ht="24.75" customHeight="1">
      <c r="A133" s="111">
        <v>130</v>
      </c>
      <c r="B133" s="168" t="str">
        <f t="shared" si="2"/>
        <v>400M-10-2</v>
      </c>
      <c r="C133" s="275">
        <v>369</v>
      </c>
      <c r="D133" s="275"/>
      <c r="E133" s="276">
        <v>35222</v>
      </c>
      <c r="F133" s="277" t="s">
        <v>667</v>
      </c>
      <c r="G133" s="278" t="s">
        <v>231</v>
      </c>
      <c r="H133" s="278" t="s">
        <v>390</v>
      </c>
      <c r="I133" s="279" t="s">
        <v>355</v>
      </c>
      <c r="J133" s="280">
        <v>5066</v>
      </c>
      <c r="K133" s="281" t="s">
        <v>108</v>
      </c>
      <c r="L133" s="281" t="s">
        <v>100</v>
      </c>
      <c r="M133" s="282"/>
    </row>
    <row r="134" spans="1:13" s="169" customFormat="1" ht="24.75" customHeight="1">
      <c r="A134" s="111">
        <v>131</v>
      </c>
      <c r="B134" s="168" t="str">
        <f t="shared" si="2"/>
        <v>400M-10-3</v>
      </c>
      <c r="C134" s="275">
        <v>253</v>
      </c>
      <c r="D134" s="275"/>
      <c r="E134" s="276">
        <v>35259</v>
      </c>
      <c r="F134" s="277" t="s">
        <v>537</v>
      </c>
      <c r="G134" s="278" t="s">
        <v>520</v>
      </c>
      <c r="H134" s="278" t="s">
        <v>390</v>
      </c>
      <c r="I134" s="279" t="s">
        <v>355</v>
      </c>
      <c r="J134" s="280">
        <v>5016</v>
      </c>
      <c r="K134" s="281" t="s">
        <v>108</v>
      </c>
      <c r="L134" s="281" t="s">
        <v>101</v>
      </c>
      <c r="M134" s="282"/>
    </row>
    <row r="135" spans="1:13" s="169" customFormat="1" ht="24.75" customHeight="1">
      <c r="A135" s="111">
        <v>132</v>
      </c>
      <c r="B135" s="168" t="str">
        <f t="shared" si="2"/>
        <v>400M-10-4</v>
      </c>
      <c r="C135" s="275">
        <v>244</v>
      </c>
      <c r="D135" s="275"/>
      <c r="E135" s="276">
        <v>35183</v>
      </c>
      <c r="F135" s="277" t="s">
        <v>530</v>
      </c>
      <c r="G135" s="278" t="s">
        <v>520</v>
      </c>
      <c r="H135" s="278" t="s">
        <v>390</v>
      </c>
      <c r="I135" s="279" t="s">
        <v>355</v>
      </c>
      <c r="J135" s="280">
        <v>4831</v>
      </c>
      <c r="K135" s="281" t="s">
        <v>108</v>
      </c>
      <c r="L135" s="281" t="s">
        <v>102</v>
      </c>
      <c r="M135" s="282"/>
    </row>
    <row r="136" spans="1:13" s="169" customFormat="1" ht="24.75" customHeight="1">
      <c r="A136" s="111">
        <v>133</v>
      </c>
      <c r="B136" s="168" t="str">
        <f t="shared" si="2"/>
        <v>400M-10-5</v>
      </c>
      <c r="C136" s="275">
        <v>931</v>
      </c>
      <c r="D136" s="275"/>
      <c r="E136" s="283">
        <v>33470</v>
      </c>
      <c r="F136" s="284" t="s">
        <v>816</v>
      </c>
      <c r="G136" s="285" t="s">
        <v>817</v>
      </c>
      <c r="H136" s="285" t="s">
        <v>506</v>
      </c>
      <c r="I136" s="285" t="s">
        <v>355</v>
      </c>
      <c r="J136" s="280"/>
      <c r="K136" s="281" t="s">
        <v>108</v>
      </c>
      <c r="L136" s="281" t="s">
        <v>103</v>
      </c>
      <c r="M136" s="282"/>
    </row>
    <row r="137" spans="1:13" s="169" customFormat="1" ht="24.75" customHeight="1">
      <c r="A137" s="111">
        <v>134</v>
      </c>
      <c r="B137" s="168" t="str">
        <f t="shared" si="2"/>
        <v>1500M-1-1</v>
      </c>
      <c r="C137" s="260">
        <v>277</v>
      </c>
      <c r="D137" s="260"/>
      <c r="E137" s="261">
        <v>35088</v>
      </c>
      <c r="F137" s="262" t="s">
        <v>567</v>
      </c>
      <c r="G137" s="263" t="s">
        <v>566</v>
      </c>
      <c r="H137" s="263" t="s">
        <v>390</v>
      </c>
      <c r="I137" s="264" t="s">
        <v>356</v>
      </c>
      <c r="J137" s="271"/>
      <c r="K137" s="266" t="s">
        <v>99</v>
      </c>
      <c r="L137" s="266" t="s">
        <v>99</v>
      </c>
      <c r="M137" s="267"/>
    </row>
    <row r="138" spans="1:13" s="169" customFormat="1" ht="24.75" customHeight="1">
      <c r="A138" s="111">
        <v>135</v>
      </c>
      <c r="B138" s="168" t="str">
        <f t="shared" si="2"/>
        <v>1500M-1-2</v>
      </c>
      <c r="C138" s="260">
        <v>299</v>
      </c>
      <c r="D138" s="260"/>
      <c r="E138" s="261">
        <v>36534</v>
      </c>
      <c r="F138" s="262" t="s">
        <v>589</v>
      </c>
      <c r="G138" s="263" t="s">
        <v>588</v>
      </c>
      <c r="H138" s="263" t="s">
        <v>390</v>
      </c>
      <c r="I138" s="264" t="s">
        <v>356</v>
      </c>
      <c r="J138" s="271"/>
      <c r="K138" s="266" t="s">
        <v>99</v>
      </c>
      <c r="L138" s="266" t="s">
        <v>100</v>
      </c>
      <c r="M138" s="267"/>
    </row>
    <row r="139" spans="1:13" s="169" customFormat="1" ht="24.75" customHeight="1">
      <c r="A139" s="111">
        <v>136</v>
      </c>
      <c r="B139" s="168" t="str">
        <f t="shared" si="2"/>
        <v>1500M-1-3</v>
      </c>
      <c r="C139" s="260">
        <v>418</v>
      </c>
      <c r="D139" s="260"/>
      <c r="E139" s="261">
        <v>35839</v>
      </c>
      <c r="F139" s="262" t="s">
        <v>722</v>
      </c>
      <c r="G139" s="263" t="s">
        <v>721</v>
      </c>
      <c r="H139" s="263" t="s">
        <v>390</v>
      </c>
      <c r="I139" s="264" t="s">
        <v>356</v>
      </c>
      <c r="J139" s="271"/>
      <c r="K139" s="266" t="s">
        <v>99</v>
      </c>
      <c r="L139" s="266" t="s">
        <v>101</v>
      </c>
      <c r="M139" s="267"/>
    </row>
    <row r="140" spans="1:13" s="169" customFormat="1" ht="24.75" customHeight="1">
      <c r="A140" s="111">
        <v>137</v>
      </c>
      <c r="B140" s="168" t="str">
        <f t="shared" si="2"/>
        <v>1500M-1-4</v>
      </c>
      <c r="C140" s="260">
        <v>419</v>
      </c>
      <c r="D140" s="260"/>
      <c r="E140" s="261">
        <v>36366</v>
      </c>
      <c r="F140" s="262" t="s">
        <v>723</v>
      </c>
      <c r="G140" s="263" t="s">
        <v>721</v>
      </c>
      <c r="H140" s="263" t="s">
        <v>390</v>
      </c>
      <c r="I140" s="264" t="s">
        <v>356</v>
      </c>
      <c r="J140" s="271"/>
      <c r="K140" s="266" t="s">
        <v>99</v>
      </c>
      <c r="L140" s="266" t="s">
        <v>102</v>
      </c>
      <c r="M140" s="267"/>
    </row>
    <row r="141" spans="1:13" s="169" customFormat="1" ht="24.75" customHeight="1">
      <c r="A141" s="111">
        <v>138</v>
      </c>
      <c r="B141" s="168" t="str">
        <f t="shared" si="2"/>
        <v>1500M-1-5</v>
      </c>
      <c r="C141" s="260">
        <v>420</v>
      </c>
      <c r="D141" s="260"/>
      <c r="E141" s="261">
        <v>35374</v>
      </c>
      <c r="F141" s="262" t="s">
        <v>724</v>
      </c>
      <c r="G141" s="263" t="s">
        <v>721</v>
      </c>
      <c r="H141" s="263" t="s">
        <v>390</v>
      </c>
      <c r="I141" s="264" t="s">
        <v>356</v>
      </c>
      <c r="J141" s="271"/>
      <c r="K141" s="266" t="s">
        <v>99</v>
      </c>
      <c r="L141" s="266" t="s">
        <v>103</v>
      </c>
      <c r="M141" s="267"/>
    </row>
    <row r="142" spans="1:13" s="169" customFormat="1" ht="24.75" customHeight="1">
      <c r="A142" s="111">
        <v>139</v>
      </c>
      <c r="B142" s="168" t="str">
        <f t="shared" si="2"/>
        <v>1500M-1-6</v>
      </c>
      <c r="C142" s="260">
        <v>421</v>
      </c>
      <c r="D142" s="260"/>
      <c r="E142" s="261">
        <v>35088</v>
      </c>
      <c r="F142" s="262" t="s">
        <v>725</v>
      </c>
      <c r="G142" s="263" t="s">
        <v>721</v>
      </c>
      <c r="H142" s="263" t="s">
        <v>390</v>
      </c>
      <c r="I142" s="264" t="s">
        <v>356</v>
      </c>
      <c r="J142" s="271"/>
      <c r="K142" s="266" t="s">
        <v>99</v>
      </c>
      <c r="L142" s="266" t="s">
        <v>104</v>
      </c>
      <c r="M142" s="267"/>
    </row>
    <row r="143" spans="1:13" s="169" customFormat="1" ht="24.75" customHeight="1">
      <c r="A143" s="111">
        <v>140</v>
      </c>
      <c r="B143" s="168" t="str">
        <f t="shared" si="2"/>
        <v>1500M-1-7</v>
      </c>
      <c r="C143" s="260">
        <v>463</v>
      </c>
      <c r="D143" s="260"/>
      <c r="E143" s="261">
        <v>35529</v>
      </c>
      <c r="F143" s="262" t="s">
        <v>771</v>
      </c>
      <c r="G143" s="263" t="s">
        <v>767</v>
      </c>
      <c r="H143" s="263" t="s">
        <v>390</v>
      </c>
      <c r="I143" s="264" t="s">
        <v>356</v>
      </c>
      <c r="J143" s="271"/>
      <c r="K143" s="266" t="s">
        <v>99</v>
      </c>
      <c r="L143" s="266" t="s">
        <v>105</v>
      </c>
      <c r="M143" s="267"/>
    </row>
    <row r="144" spans="1:13" s="169" customFormat="1" ht="24.75" customHeight="1">
      <c r="A144" s="111">
        <v>141</v>
      </c>
      <c r="B144" s="168" t="str">
        <f t="shared" si="2"/>
        <v>1500M-1-8</v>
      </c>
      <c r="C144" s="260">
        <v>365</v>
      </c>
      <c r="D144" s="260"/>
      <c r="E144" s="261">
        <v>35138</v>
      </c>
      <c r="F144" s="262" t="s">
        <v>662</v>
      </c>
      <c r="G144" s="263" t="s">
        <v>231</v>
      </c>
      <c r="H144" s="263" t="s">
        <v>390</v>
      </c>
      <c r="I144" s="264" t="s">
        <v>356</v>
      </c>
      <c r="J144" s="271"/>
      <c r="K144" s="266" t="s">
        <v>99</v>
      </c>
      <c r="L144" s="266" t="s">
        <v>106</v>
      </c>
      <c r="M144" s="267"/>
    </row>
    <row r="145" spans="1:13" s="169" customFormat="1" ht="24.75" customHeight="1">
      <c r="A145" s="111">
        <v>142</v>
      </c>
      <c r="B145" s="168" t="str">
        <f t="shared" si="2"/>
        <v>1500M-1-9</v>
      </c>
      <c r="C145" s="260">
        <v>375</v>
      </c>
      <c r="D145" s="260"/>
      <c r="E145" s="261">
        <v>35218</v>
      </c>
      <c r="F145" s="262" t="s">
        <v>674</v>
      </c>
      <c r="G145" s="263" t="s">
        <v>231</v>
      </c>
      <c r="H145" s="263" t="s">
        <v>390</v>
      </c>
      <c r="I145" s="264" t="s">
        <v>356</v>
      </c>
      <c r="J145" s="271"/>
      <c r="K145" s="266" t="s">
        <v>99</v>
      </c>
      <c r="L145" s="266" t="s">
        <v>107</v>
      </c>
      <c r="M145" s="267"/>
    </row>
    <row r="146" spans="1:13" s="169" customFormat="1" ht="24.75" customHeight="1">
      <c r="A146" s="111">
        <v>143</v>
      </c>
      <c r="B146" s="168" t="str">
        <f t="shared" si="2"/>
        <v>1500M-1-10</v>
      </c>
      <c r="C146" s="260">
        <v>376</v>
      </c>
      <c r="D146" s="260"/>
      <c r="E146" s="261">
        <v>35624</v>
      </c>
      <c r="F146" s="262" t="s">
        <v>675</v>
      </c>
      <c r="G146" s="263" t="s">
        <v>231</v>
      </c>
      <c r="H146" s="263" t="s">
        <v>390</v>
      </c>
      <c r="I146" s="264" t="s">
        <v>356</v>
      </c>
      <c r="J146" s="271"/>
      <c r="K146" s="266" t="s">
        <v>99</v>
      </c>
      <c r="L146" s="266" t="s">
        <v>108</v>
      </c>
      <c r="M146" s="267"/>
    </row>
    <row r="147" spans="1:13" s="169" customFormat="1" ht="24.75" customHeight="1">
      <c r="A147" s="111">
        <v>144</v>
      </c>
      <c r="B147" s="168" t="str">
        <f t="shared" si="2"/>
        <v>1500M-1-11</v>
      </c>
      <c r="C147" s="260">
        <v>447</v>
      </c>
      <c r="D147" s="260"/>
      <c r="E147" s="261">
        <v>35764</v>
      </c>
      <c r="F147" s="262" t="s">
        <v>754</v>
      </c>
      <c r="G147" s="263" t="s">
        <v>751</v>
      </c>
      <c r="H147" s="263" t="s">
        <v>390</v>
      </c>
      <c r="I147" s="264" t="s">
        <v>356</v>
      </c>
      <c r="J147" s="271"/>
      <c r="K147" s="266" t="s">
        <v>99</v>
      </c>
      <c r="L147" s="266" t="s">
        <v>109</v>
      </c>
      <c r="M147" s="267"/>
    </row>
    <row r="148" spans="1:13" s="169" customFormat="1" ht="24.75" customHeight="1">
      <c r="A148" s="111">
        <v>145</v>
      </c>
      <c r="B148" s="168" t="str">
        <f t="shared" si="2"/>
        <v>1500M-1-12</v>
      </c>
      <c r="C148" s="260">
        <v>448</v>
      </c>
      <c r="D148" s="260"/>
      <c r="E148" s="261">
        <v>35677</v>
      </c>
      <c r="F148" s="262" t="s">
        <v>755</v>
      </c>
      <c r="G148" s="263" t="s">
        <v>751</v>
      </c>
      <c r="H148" s="263" t="s">
        <v>390</v>
      </c>
      <c r="I148" s="264" t="s">
        <v>356</v>
      </c>
      <c r="J148" s="271"/>
      <c r="K148" s="266" t="s">
        <v>99</v>
      </c>
      <c r="L148" s="266" t="s">
        <v>110</v>
      </c>
      <c r="M148" s="267"/>
    </row>
    <row r="149" spans="1:13" s="169" customFormat="1" ht="24.75" customHeight="1">
      <c r="A149" s="111">
        <v>146</v>
      </c>
      <c r="B149" s="168" t="str">
        <f t="shared" si="2"/>
        <v>1500M-2-1</v>
      </c>
      <c r="C149" s="260">
        <v>449</v>
      </c>
      <c r="D149" s="260"/>
      <c r="E149" s="261">
        <v>35490</v>
      </c>
      <c r="F149" s="262" t="s">
        <v>756</v>
      </c>
      <c r="G149" s="263" t="s">
        <v>751</v>
      </c>
      <c r="H149" s="263" t="s">
        <v>390</v>
      </c>
      <c r="I149" s="264" t="s">
        <v>356</v>
      </c>
      <c r="J149" s="271"/>
      <c r="K149" s="266" t="s">
        <v>100</v>
      </c>
      <c r="L149" s="266" t="s">
        <v>99</v>
      </c>
      <c r="M149" s="267"/>
    </row>
    <row r="150" spans="1:13" s="169" customFormat="1" ht="24.75" customHeight="1">
      <c r="A150" s="111">
        <v>147</v>
      </c>
      <c r="B150" s="168" t="str">
        <f t="shared" si="2"/>
        <v>1500M-2-2</v>
      </c>
      <c r="C150" s="260">
        <v>381</v>
      </c>
      <c r="D150" s="260"/>
      <c r="E150" s="261">
        <v>36526</v>
      </c>
      <c r="F150" s="262" t="s">
        <v>680</v>
      </c>
      <c r="G150" s="263" t="s">
        <v>231</v>
      </c>
      <c r="H150" s="263" t="s">
        <v>390</v>
      </c>
      <c r="I150" s="264" t="s">
        <v>356</v>
      </c>
      <c r="J150" s="271"/>
      <c r="K150" s="266" t="s">
        <v>100</v>
      </c>
      <c r="L150" s="266" t="s">
        <v>100</v>
      </c>
      <c r="M150" s="267"/>
    </row>
    <row r="151" spans="1:13" s="169" customFormat="1" ht="24.75" customHeight="1">
      <c r="A151" s="111">
        <v>148</v>
      </c>
      <c r="B151" s="168" t="str">
        <f t="shared" si="2"/>
        <v>1500M-2-3</v>
      </c>
      <c r="C151" s="260">
        <v>309</v>
      </c>
      <c r="D151" s="260"/>
      <c r="E151" s="261">
        <v>36161</v>
      </c>
      <c r="F151" s="262" t="s">
        <v>600</v>
      </c>
      <c r="G151" s="263" t="s">
        <v>595</v>
      </c>
      <c r="H151" s="263" t="s">
        <v>390</v>
      </c>
      <c r="I151" s="264" t="s">
        <v>356</v>
      </c>
      <c r="J151" s="271">
        <v>45500</v>
      </c>
      <c r="K151" s="266" t="s">
        <v>100</v>
      </c>
      <c r="L151" s="266" t="s">
        <v>101</v>
      </c>
      <c r="M151" s="267"/>
    </row>
    <row r="152" spans="1:13" s="169" customFormat="1" ht="24.75" customHeight="1">
      <c r="A152" s="111">
        <v>149</v>
      </c>
      <c r="B152" s="168" t="str">
        <f t="shared" si="2"/>
        <v>1500M-2-4</v>
      </c>
      <c r="C152" s="260">
        <v>311</v>
      </c>
      <c r="D152" s="260"/>
      <c r="E152" s="261">
        <v>35796</v>
      </c>
      <c r="F152" s="262" t="s">
        <v>602</v>
      </c>
      <c r="G152" s="263" t="s">
        <v>595</v>
      </c>
      <c r="H152" s="263" t="s">
        <v>390</v>
      </c>
      <c r="I152" s="264" t="s">
        <v>356</v>
      </c>
      <c r="J152" s="271">
        <v>45467</v>
      </c>
      <c r="K152" s="266" t="s">
        <v>100</v>
      </c>
      <c r="L152" s="266" t="s">
        <v>102</v>
      </c>
      <c r="M152" s="267"/>
    </row>
    <row r="153" spans="1:13" s="169" customFormat="1" ht="24.75" customHeight="1">
      <c r="A153" s="111">
        <v>150</v>
      </c>
      <c r="B153" s="168" t="str">
        <f t="shared" si="2"/>
        <v>1500M-2-5</v>
      </c>
      <c r="C153" s="260">
        <v>405</v>
      </c>
      <c r="D153" s="260"/>
      <c r="E153" s="261">
        <v>36438</v>
      </c>
      <c r="F153" s="262" t="s">
        <v>707</v>
      </c>
      <c r="G153" s="263" t="s">
        <v>705</v>
      </c>
      <c r="H153" s="263" t="s">
        <v>390</v>
      </c>
      <c r="I153" s="264" t="s">
        <v>356</v>
      </c>
      <c r="J153" s="271">
        <v>45000</v>
      </c>
      <c r="K153" s="266" t="s">
        <v>100</v>
      </c>
      <c r="L153" s="266" t="s">
        <v>103</v>
      </c>
      <c r="M153" s="267"/>
    </row>
    <row r="154" spans="1:13" s="169" customFormat="1" ht="24.75" customHeight="1">
      <c r="A154" s="111">
        <v>151</v>
      </c>
      <c r="B154" s="168" t="str">
        <f t="shared" si="2"/>
        <v>1500M-2-6</v>
      </c>
      <c r="C154" s="260">
        <v>372</v>
      </c>
      <c r="D154" s="260"/>
      <c r="E154" s="261">
        <v>35881</v>
      </c>
      <c r="F154" s="262" t="s">
        <v>670</v>
      </c>
      <c r="G154" s="263" t="s">
        <v>231</v>
      </c>
      <c r="H154" s="263" t="s">
        <v>390</v>
      </c>
      <c r="I154" s="264" t="s">
        <v>356</v>
      </c>
      <c r="J154" s="271">
        <v>44567</v>
      </c>
      <c r="K154" s="266" t="s">
        <v>100</v>
      </c>
      <c r="L154" s="266" t="s">
        <v>104</v>
      </c>
      <c r="M154" s="267"/>
    </row>
    <row r="155" spans="1:13" s="169" customFormat="1" ht="24.75" customHeight="1">
      <c r="A155" s="111">
        <v>152</v>
      </c>
      <c r="B155" s="168" t="str">
        <f t="shared" si="2"/>
        <v>1500M-2-7</v>
      </c>
      <c r="C155" s="260">
        <v>404</v>
      </c>
      <c r="D155" s="260"/>
      <c r="E155" s="261">
        <v>36734</v>
      </c>
      <c r="F155" s="262" t="s">
        <v>706</v>
      </c>
      <c r="G155" s="263" t="s">
        <v>705</v>
      </c>
      <c r="H155" s="263" t="s">
        <v>390</v>
      </c>
      <c r="I155" s="264" t="s">
        <v>356</v>
      </c>
      <c r="J155" s="271">
        <v>44500</v>
      </c>
      <c r="K155" s="266" t="s">
        <v>100</v>
      </c>
      <c r="L155" s="266" t="s">
        <v>105</v>
      </c>
      <c r="M155" s="267"/>
    </row>
    <row r="156" spans="1:13" s="169" customFormat="1" ht="24.75" customHeight="1">
      <c r="A156" s="111">
        <v>153</v>
      </c>
      <c r="B156" s="168" t="str">
        <f t="shared" si="2"/>
        <v>1500M-2-8</v>
      </c>
      <c r="C156" s="260">
        <v>412</v>
      </c>
      <c r="D156" s="260"/>
      <c r="E156" s="261">
        <v>36613</v>
      </c>
      <c r="F156" s="262" t="s">
        <v>714</v>
      </c>
      <c r="G156" s="263" t="s">
        <v>705</v>
      </c>
      <c r="H156" s="263" t="s">
        <v>390</v>
      </c>
      <c r="I156" s="264" t="s">
        <v>356</v>
      </c>
      <c r="J156" s="271">
        <v>43800</v>
      </c>
      <c r="K156" s="266" t="s">
        <v>100</v>
      </c>
      <c r="L156" s="266" t="s">
        <v>106</v>
      </c>
      <c r="M156" s="267"/>
    </row>
    <row r="157" spans="1:13" s="169" customFormat="1" ht="24.75" customHeight="1">
      <c r="A157" s="111">
        <v>154</v>
      </c>
      <c r="B157" s="168" t="str">
        <f t="shared" si="2"/>
        <v>1500M-2-9</v>
      </c>
      <c r="C157" s="260">
        <v>290</v>
      </c>
      <c r="D157" s="260"/>
      <c r="E157" s="261">
        <v>36165</v>
      </c>
      <c r="F157" s="262" t="s">
        <v>579</v>
      </c>
      <c r="G157" s="263" t="s">
        <v>566</v>
      </c>
      <c r="H157" s="263" t="s">
        <v>390</v>
      </c>
      <c r="I157" s="264" t="s">
        <v>356</v>
      </c>
      <c r="J157" s="271">
        <v>43200</v>
      </c>
      <c r="K157" s="266" t="s">
        <v>100</v>
      </c>
      <c r="L157" s="266" t="s">
        <v>107</v>
      </c>
      <c r="M157" s="267"/>
    </row>
    <row r="158" spans="1:13" s="169" customFormat="1" ht="24.75" customHeight="1">
      <c r="A158" s="111">
        <v>155</v>
      </c>
      <c r="B158" s="168" t="str">
        <f t="shared" si="2"/>
        <v>1500M-2-10</v>
      </c>
      <c r="C158" s="260">
        <v>339</v>
      </c>
      <c r="D158" s="260"/>
      <c r="E158" s="261">
        <v>36132</v>
      </c>
      <c r="F158" s="262" t="s">
        <v>633</v>
      </c>
      <c r="G158" s="263" t="s">
        <v>628</v>
      </c>
      <c r="H158" s="263" t="s">
        <v>390</v>
      </c>
      <c r="I158" s="264" t="s">
        <v>356</v>
      </c>
      <c r="J158" s="271">
        <v>43000</v>
      </c>
      <c r="K158" s="266" t="s">
        <v>100</v>
      </c>
      <c r="L158" s="266" t="s">
        <v>108</v>
      </c>
      <c r="M158" s="267"/>
    </row>
    <row r="159" spans="1:13" s="169" customFormat="1" ht="24.75" customHeight="1">
      <c r="A159" s="111">
        <v>156</v>
      </c>
      <c r="B159" s="168" t="str">
        <f t="shared" si="2"/>
        <v>1500M-2-11</v>
      </c>
      <c r="C159" s="260">
        <v>340</v>
      </c>
      <c r="D159" s="260"/>
      <c r="E159" s="261">
        <v>35219</v>
      </c>
      <c r="F159" s="262" t="s">
        <v>634</v>
      </c>
      <c r="G159" s="263" t="s">
        <v>628</v>
      </c>
      <c r="H159" s="263" t="s">
        <v>390</v>
      </c>
      <c r="I159" s="264" t="s">
        <v>356</v>
      </c>
      <c r="J159" s="271">
        <v>43000</v>
      </c>
      <c r="K159" s="266" t="s">
        <v>100</v>
      </c>
      <c r="L159" s="266" t="s">
        <v>109</v>
      </c>
      <c r="M159" s="267"/>
    </row>
    <row r="160" spans="1:13" s="169" customFormat="1" ht="24.75" customHeight="1">
      <c r="A160" s="111">
        <v>157</v>
      </c>
      <c r="B160" s="168" t="str">
        <f t="shared" si="2"/>
        <v>1500M-2-12</v>
      </c>
      <c r="C160" s="260">
        <v>296</v>
      </c>
      <c r="D160" s="260"/>
      <c r="E160" s="261">
        <v>35451</v>
      </c>
      <c r="F160" s="262" t="s">
        <v>585</v>
      </c>
      <c r="G160" s="263" t="s">
        <v>582</v>
      </c>
      <c r="H160" s="263" t="s">
        <v>390</v>
      </c>
      <c r="I160" s="264" t="s">
        <v>356</v>
      </c>
      <c r="J160" s="271">
        <v>42800</v>
      </c>
      <c r="K160" s="266" t="s">
        <v>100</v>
      </c>
      <c r="L160" s="266" t="s">
        <v>110</v>
      </c>
      <c r="M160" s="267"/>
    </row>
    <row r="161" spans="1:13" s="169" customFormat="1" ht="24.75" customHeight="1">
      <c r="A161" s="111">
        <v>158</v>
      </c>
      <c r="B161" s="168" t="str">
        <f t="shared" si="2"/>
        <v>1500M-3-1</v>
      </c>
      <c r="C161" s="260">
        <v>410</v>
      </c>
      <c r="D161" s="260"/>
      <c r="E161" s="261">
        <v>35625</v>
      </c>
      <c r="F161" s="262" t="s">
        <v>712</v>
      </c>
      <c r="G161" s="263" t="s">
        <v>705</v>
      </c>
      <c r="H161" s="263" t="s">
        <v>390</v>
      </c>
      <c r="I161" s="264" t="s">
        <v>356</v>
      </c>
      <c r="J161" s="271">
        <v>42700</v>
      </c>
      <c r="K161" s="266" t="s">
        <v>101</v>
      </c>
      <c r="L161" s="266" t="s">
        <v>99</v>
      </c>
      <c r="M161" s="267"/>
    </row>
    <row r="162" spans="1:13" s="169" customFormat="1" ht="24.75" customHeight="1">
      <c r="A162" s="111">
        <v>159</v>
      </c>
      <c r="B162" s="168" t="str">
        <f t="shared" si="2"/>
        <v>1500M-3-2</v>
      </c>
      <c r="C162" s="260">
        <v>438</v>
      </c>
      <c r="D162" s="260"/>
      <c r="E162" s="261">
        <v>36024</v>
      </c>
      <c r="F162" s="262" t="s">
        <v>744</v>
      </c>
      <c r="G162" s="263" t="s">
        <v>740</v>
      </c>
      <c r="H162" s="263" t="s">
        <v>390</v>
      </c>
      <c r="I162" s="264" t="s">
        <v>356</v>
      </c>
      <c r="J162" s="271">
        <v>42400</v>
      </c>
      <c r="K162" s="266" t="s">
        <v>101</v>
      </c>
      <c r="L162" s="266" t="s">
        <v>100</v>
      </c>
      <c r="M162" s="267"/>
    </row>
    <row r="163" spans="1:13" s="169" customFormat="1" ht="24.75" customHeight="1">
      <c r="A163" s="111">
        <v>160</v>
      </c>
      <c r="B163" s="168" t="str">
        <f t="shared" si="2"/>
        <v>1500M-3-3</v>
      </c>
      <c r="C163" s="260">
        <v>486</v>
      </c>
      <c r="D163" s="260"/>
      <c r="E163" s="261">
        <v>35782</v>
      </c>
      <c r="F163" s="262" t="s">
        <v>791</v>
      </c>
      <c r="G163" s="263" t="s">
        <v>792</v>
      </c>
      <c r="H163" s="263" t="s">
        <v>390</v>
      </c>
      <c r="I163" s="264" t="s">
        <v>356</v>
      </c>
      <c r="J163" s="271">
        <v>42200</v>
      </c>
      <c r="K163" s="266" t="s">
        <v>101</v>
      </c>
      <c r="L163" s="266" t="s">
        <v>101</v>
      </c>
      <c r="M163" s="267"/>
    </row>
    <row r="164" spans="1:13" s="169" customFormat="1" ht="24.75" customHeight="1">
      <c r="A164" s="111">
        <v>161</v>
      </c>
      <c r="B164" s="168" t="str">
        <f t="shared" si="2"/>
        <v>1500M-3-4</v>
      </c>
      <c r="C164" s="260">
        <v>295</v>
      </c>
      <c r="D164" s="260"/>
      <c r="E164" s="261">
        <v>35435</v>
      </c>
      <c r="F164" s="262" t="s">
        <v>584</v>
      </c>
      <c r="G164" s="263" t="s">
        <v>582</v>
      </c>
      <c r="H164" s="263" t="s">
        <v>390</v>
      </c>
      <c r="I164" s="264" t="s">
        <v>356</v>
      </c>
      <c r="J164" s="271">
        <v>42200</v>
      </c>
      <c r="K164" s="266" t="s">
        <v>101</v>
      </c>
      <c r="L164" s="266" t="s">
        <v>102</v>
      </c>
      <c r="M164" s="267"/>
    </row>
    <row r="165" spans="1:13" s="169" customFormat="1" ht="24.75" customHeight="1">
      <c r="A165" s="111">
        <v>162</v>
      </c>
      <c r="B165" s="168" t="str">
        <f t="shared" si="2"/>
        <v>1500M-3-5</v>
      </c>
      <c r="C165" s="260">
        <v>496</v>
      </c>
      <c r="D165" s="260"/>
      <c r="E165" s="261" t="s">
        <v>803</v>
      </c>
      <c r="F165" s="262" t="s">
        <v>804</v>
      </c>
      <c r="G165" s="263" t="s">
        <v>795</v>
      </c>
      <c r="H165" s="263" t="s">
        <v>506</v>
      </c>
      <c r="I165" s="264" t="s">
        <v>356</v>
      </c>
      <c r="J165" s="271">
        <v>42100</v>
      </c>
      <c r="K165" s="266" t="s">
        <v>101</v>
      </c>
      <c r="L165" s="266" t="s">
        <v>103</v>
      </c>
      <c r="M165" s="267"/>
    </row>
    <row r="166" spans="1:13" s="169" customFormat="1" ht="24.75" customHeight="1">
      <c r="A166" s="111">
        <v>163</v>
      </c>
      <c r="B166" s="168" t="str">
        <f t="shared" si="2"/>
        <v>1500M-3-6</v>
      </c>
      <c r="C166" s="260">
        <v>495</v>
      </c>
      <c r="D166" s="260"/>
      <c r="E166" s="261">
        <v>36110</v>
      </c>
      <c r="F166" s="262" t="s">
        <v>802</v>
      </c>
      <c r="G166" s="263" t="s">
        <v>795</v>
      </c>
      <c r="H166" s="263" t="s">
        <v>506</v>
      </c>
      <c r="I166" s="264" t="s">
        <v>356</v>
      </c>
      <c r="J166" s="271">
        <v>42000</v>
      </c>
      <c r="K166" s="266" t="s">
        <v>101</v>
      </c>
      <c r="L166" s="266" t="s">
        <v>104</v>
      </c>
      <c r="M166" s="267"/>
    </row>
    <row r="167" spans="1:13" s="169" customFormat="1" ht="24.75" customHeight="1">
      <c r="A167" s="111">
        <v>164</v>
      </c>
      <c r="B167" s="168" t="str">
        <f t="shared" si="2"/>
        <v>1500M-3-7</v>
      </c>
      <c r="C167" s="260">
        <v>348</v>
      </c>
      <c r="D167" s="260"/>
      <c r="E167" s="261">
        <v>36591</v>
      </c>
      <c r="F167" s="262" t="s">
        <v>644</v>
      </c>
      <c r="G167" s="263" t="s">
        <v>642</v>
      </c>
      <c r="H167" s="263" t="s">
        <v>390</v>
      </c>
      <c r="I167" s="264" t="s">
        <v>356</v>
      </c>
      <c r="J167" s="271">
        <v>42000</v>
      </c>
      <c r="K167" s="266" t="s">
        <v>101</v>
      </c>
      <c r="L167" s="266" t="s">
        <v>105</v>
      </c>
      <c r="M167" s="267"/>
    </row>
    <row r="168" spans="1:13" s="169" customFormat="1" ht="24.75" customHeight="1">
      <c r="A168" s="111">
        <v>165</v>
      </c>
      <c r="B168" s="168" t="str">
        <f t="shared" si="2"/>
        <v>1500M-3-8</v>
      </c>
      <c r="C168" s="260">
        <v>274</v>
      </c>
      <c r="D168" s="260"/>
      <c r="E168" s="261">
        <v>35640</v>
      </c>
      <c r="F168" s="262" t="s">
        <v>561</v>
      </c>
      <c r="G168" s="263" t="s">
        <v>562</v>
      </c>
      <c r="H168" s="263" t="s">
        <v>390</v>
      </c>
      <c r="I168" s="264" t="s">
        <v>356</v>
      </c>
      <c r="J168" s="271">
        <v>42000</v>
      </c>
      <c r="K168" s="266" t="s">
        <v>101</v>
      </c>
      <c r="L168" s="266" t="s">
        <v>106</v>
      </c>
      <c r="M168" s="267"/>
    </row>
    <row r="169" spans="1:13" s="169" customFormat="1" ht="24.75" customHeight="1">
      <c r="A169" s="111">
        <v>166</v>
      </c>
      <c r="B169" s="168" t="str">
        <f t="shared" si="2"/>
        <v>1500M-3-9</v>
      </c>
      <c r="C169" s="260">
        <v>494</v>
      </c>
      <c r="D169" s="260"/>
      <c r="E169" s="261">
        <v>35260</v>
      </c>
      <c r="F169" s="262" t="s">
        <v>801</v>
      </c>
      <c r="G169" s="263" t="s">
        <v>795</v>
      </c>
      <c r="H169" s="263" t="s">
        <v>506</v>
      </c>
      <c r="I169" s="264" t="s">
        <v>356</v>
      </c>
      <c r="J169" s="271">
        <v>41900</v>
      </c>
      <c r="K169" s="266" t="s">
        <v>101</v>
      </c>
      <c r="L169" s="266" t="s">
        <v>107</v>
      </c>
      <c r="M169" s="267"/>
    </row>
    <row r="170" spans="1:13" s="169" customFormat="1" ht="24.75" customHeight="1">
      <c r="A170" s="111">
        <v>167</v>
      </c>
      <c r="B170" s="168" t="str">
        <f t="shared" si="2"/>
        <v>1500M-3-10</v>
      </c>
      <c r="C170" s="260">
        <v>493</v>
      </c>
      <c r="D170" s="260"/>
      <c r="E170" s="261">
        <v>35678</v>
      </c>
      <c r="F170" s="262" t="s">
        <v>800</v>
      </c>
      <c r="G170" s="263" t="s">
        <v>795</v>
      </c>
      <c r="H170" s="263" t="s">
        <v>390</v>
      </c>
      <c r="I170" s="264" t="s">
        <v>356</v>
      </c>
      <c r="J170" s="271">
        <v>41800</v>
      </c>
      <c r="K170" s="266" t="s">
        <v>101</v>
      </c>
      <c r="L170" s="266" t="s">
        <v>108</v>
      </c>
      <c r="M170" s="267"/>
    </row>
    <row r="171" spans="1:13" s="169" customFormat="1" ht="24.75" customHeight="1">
      <c r="A171" s="111">
        <v>168</v>
      </c>
      <c r="B171" s="168" t="str">
        <f t="shared" si="2"/>
        <v>1500M-3-11</v>
      </c>
      <c r="C171" s="260">
        <v>336</v>
      </c>
      <c r="D171" s="260"/>
      <c r="E171" s="261">
        <v>35855</v>
      </c>
      <c r="F171" s="262" t="s">
        <v>630</v>
      </c>
      <c r="G171" s="263" t="s">
        <v>628</v>
      </c>
      <c r="H171" s="263" t="s">
        <v>390</v>
      </c>
      <c r="I171" s="264" t="s">
        <v>356</v>
      </c>
      <c r="J171" s="271">
        <v>41800</v>
      </c>
      <c r="K171" s="266" t="s">
        <v>101</v>
      </c>
      <c r="L171" s="266" t="s">
        <v>109</v>
      </c>
      <c r="M171" s="267"/>
    </row>
    <row r="172" spans="1:13" s="169" customFormat="1" ht="24.75" customHeight="1">
      <c r="A172" s="111">
        <v>169</v>
      </c>
      <c r="B172" s="168" t="str">
        <f t="shared" si="2"/>
        <v>1500M-3-12</v>
      </c>
      <c r="C172" s="260">
        <v>351</v>
      </c>
      <c r="D172" s="260"/>
      <c r="E172" s="261">
        <v>36088</v>
      </c>
      <c r="F172" s="262" t="s">
        <v>647</v>
      </c>
      <c r="G172" s="263" t="s">
        <v>642</v>
      </c>
      <c r="H172" s="263" t="s">
        <v>390</v>
      </c>
      <c r="I172" s="264" t="s">
        <v>356</v>
      </c>
      <c r="J172" s="271">
        <v>41700</v>
      </c>
      <c r="K172" s="266" t="s">
        <v>101</v>
      </c>
      <c r="L172" s="266" t="s">
        <v>110</v>
      </c>
      <c r="M172" s="267"/>
    </row>
    <row r="173" spans="1:13" s="169" customFormat="1" ht="24.75" customHeight="1">
      <c r="A173" s="111">
        <v>170</v>
      </c>
      <c r="B173" s="168" t="str">
        <f t="shared" si="2"/>
        <v>1500M-4-1</v>
      </c>
      <c r="C173" s="260">
        <v>492</v>
      </c>
      <c r="D173" s="260"/>
      <c r="E173" s="261">
        <v>35431</v>
      </c>
      <c r="F173" s="262" t="s">
        <v>799</v>
      </c>
      <c r="G173" s="263" t="s">
        <v>795</v>
      </c>
      <c r="H173" s="263" t="s">
        <v>390</v>
      </c>
      <c r="I173" s="264" t="s">
        <v>356</v>
      </c>
      <c r="J173" s="271">
        <v>41600</v>
      </c>
      <c r="K173" s="266" t="s">
        <v>102</v>
      </c>
      <c r="L173" s="266" t="s">
        <v>99</v>
      </c>
      <c r="M173" s="267"/>
    </row>
    <row r="174" spans="1:13" s="169" customFormat="1" ht="24.75" customHeight="1">
      <c r="A174" s="111">
        <v>171</v>
      </c>
      <c r="B174" s="168" t="str">
        <f t="shared" si="2"/>
        <v>1500M-4-2</v>
      </c>
      <c r="C174" s="260">
        <v>490</v>
      </c>
      <c r="D174" s="260"/>
      <c r="E174" s="261">
        <v>35559</v>
      </c>
      <c r="F174" s="262" t="s">
        <v>797</v>
      </c>
      <c r="G174" s="263" t="s">
        <v>795</v>
      </c>
      <c r="H174" s="263" t="s">
        <v>390</v>
      </c>
      <c r="I174" s="264" t="s">
        <v>356</v>
      </c>
      <c r="J174" s="271">
        <v>41500</v>
      </c>
      <c r="K174" s="266" t="s">
        <v>102</v>
      </c>
      <c r="L174" s="266" t="s">
        <v>100</v>
      </c>
      <c r="M174" s="267"/>
    </row>
    <row r="175" spans="1:13" s="169" customFormat="1" ht="24.75" customHeight="1">
      <c r="A175" s="111">
        <v>172</v>
      </c>
      <c r="B175" s="168" t="str">
        <f t="shared" si="2"/>
        <v>1500M-4-3</v>
      </c>
      <c r="C175" s="260">
        <v>350</v>
      </c>
      <c r="D175" s="260"/>
      <c r="E175" s="261">
        <v>35862</v>
      </c>
      <c r="F175" s="262" t="s">
        <v>646</v>
      </c>
      <c r="G175" s="263" t="s">
        <v>642</v>
      </c>
      <c r="H175" s="263" t="s">
        <v>390</v>
      </c>
      <c r="I175" s="264" t="s">
        <v>356</v>
      </c>
      <c r="J175" s="271">
        <v>41500</v>
      </c>
      <c r="K175" s="266" t="s">
        <v>102</v>
      </c>
      <c r="L175" s="266" t="s">
        <v>101</v>
      </c>
      <c r="M175" s="267"/>
    </row>
    <row r="176" spans="1:13" s="169" customFormat="1" ht="24.75" customHeight="1">
      <c r="A176" s="111">
        <v>173</v>
      </c>
      <c r="B176" s="168" t="str">
        <f t="shared" si="2"/>
        <v>1500M-4-4</v>
      </c>
      <c r="C176" s="260">
        <v>337</v>
      </c>
      <c r="D176" s="260"/>
      <c r="E176" s="261">
        <v>35521</v>
      </c>
      <c r="F176" s="262" t="s">
        <v>631</v>
      </c>
      <c r="G176" s="263" t="s">
        <v>628</v>
      </c>
      <c r="H176" s="263" t="s">
        <v>390</v>
      </c>
      <c r="I176" s="264" t="s">
        <v>356</v>
      </c>
      <c r="J176" s="271">
        <v>41500</v>
      </c>
      <c r="K176" s="266" t="s">
        <v>102</v>
      </c>
      <c r="L176" s="266" t="s">
        <v>102</v>
      </c>
      <c r="M176" s="267"/>
    </row>
    <row r="177" spans="1:13" s="169" customFormat="1" ht="24.75" customHeight="1">
      <c r="A177" s="111">
        <v>174</v>
      </c>
      <c r="B177" s="168" t="str">
        <f t="shared" si="2"/>
        <v>1500M-4-5</v>
      </c>
      <c r="C177" s="260">
        <v>349</v>
      </c>
      <c r="D177" s="260"/>
      <c r="E177" s="261">
        <v>35744</v>
      </c>
      <c r="F177" s="262" t="s">
        <v>645</v>
      </c>
      <c r="G177" s="263" t="s">
        <v>642</v>
      </c>
      <c r="H177" s="263" t="s">
        <v>390</v>
      </c>
      <c r="I177" s="264" t="s">
        <v>356</v>
      </c>
      <c r="J177" s="271">
        <v>41400</v>
      </c>
      <c r="K177" s="266" t="s">
        <v>102</v>
      </c>
      <c r="L177" s="266" t="s">
        <v>103</v>
      </c>
      <c r="M177" s="267"/>
    </row>
    <row r="178" spans="1:13" s="169" customFormat="1" ht="24.75" customHeight="1">
      <c r="A178" s="111">
        <v>175</v>
      </c>
      <c r="B178" s="168" t="str">
        <f t="shared" si="2"/>
        <v>1500M-4-6</v>
      </c>
      <c r="C178" s="260">
        <v>272</v>
      </c>
      <c r="D178" s="260"/>
      <c r="E178" s="261">
        <v>35409</v>
      </c>
      <c r="F178" s="262" t="s">
        <v>558</v>
      </c>
      <c r="G178" s="263" t="s">
        <v>559</v>
      </c>
      <c r="H178" s="263" t="s">
        <v>390</v>
      </c>
      <c r="I178" s="264" t="s">
        <v>356</v>
      </c>
      <c r="J178" s="271">
        <v>41352</v>
      </c>
      <c r="K178" s="266" t="s">
        <v>102</v>
      </c>
      <c r="L178" s="266" t="s">
        <v>104</v>
      </c>
      <c r="M178" s="267"/>
    </row>
    <row r="179" spans="1:13" s="169" customFormat="1" ht="24.75" customHeight="1">
      <c r="A179" s="111">
        <v>176</v>
      </c>
      <c r="B179" s="168" t="str">
        <f t="shared" si="2"/>
        <v>1500M-4-7</v>
      </c>
      <c r="C179" s="260">
        <v>402</v>
      </c>
      <c r="D179" s="260"/>
      <c r="E179" s="261">
        <v>35107</v>
      </c>
      <c r="F179" s="262" t="s">
        <v>702</v>
      </c>
      <c r="G179" s="263" t="s">
        <v>703</v>
      </c>
      <c r="H179" s="263" t="s">
        <v>390</v>
      </c>
      <c r="I179" s="264" t="s">
        <v>356</v>
      </c>
      <c r="J179" s="271">
        <v>41300</v>
      </c>
      <c r="K179" s="266" t="s">
        <v>102</v>
      </c>
      <c r="L179" s="266" t="s">
        <v>105</v>
      </c>
      <c r="M179" s="267"/>
    </row>
    <row r="180" spans="1:13" s="169" customFormat="1" ht="24.75" customHeight="1">
      <c r="A180" s="111">
        <v>177</v>
      </c>
      <c r="B180" s="168" t="str">
        <f t="shared" si="2"/>
        <v>1500M-4-8</v>
      </c>
      <c r="C180" s="260">
        <v>321</v>
      </c>
      <c r="D180" s="260"/>
      <c r="E180" s="261">
        <v>35686</v>
      </c>
      <c r="F180" s="262" t="s">
        <v>614</v>
      </c>
      <c r="G180" s="263" t="s">
        <v>609</v>
      </c>
      <c r="H180" s="263" t="s">
        <v>390</v>
      </c>
      <c r="I180" s="264" t="s">
        <v>356</v>
      </c>
      <c r="J180" s="271">
        <v>41300</v>
      </c>
      <c r="K180" s="266" t="s">
        <v>102</v>
      </c>
      <c r="L180" s="266" t="s">
        <v>106</v>
      </c>
      <c r="M180" s="267"/>
    </row>
    <row r="181" spans="1:13" s="169" customFormat="1" ht="24.75" customHeight="1">
      <c r="A181" s="111">
        <v>178</v>
      </c>
      <c r="B181" s="168" t="str">
        <f t="shared" si="2"/>
        <v>1500M-4-9</v>
      </c>
      <c r="C181" s="260">
        <v>320</v>
      </c>
      <c r="D181" s="260"/>
      <c r="E181" s="261">
        <v>1996</v>
      </c>
      <c r="F181" s="262" t="s">
        <v>613</v>
      </c>
      <c r="G181" s="263" t="s">
        <v>609</v>
      </c>
      <c r="H181" s="263" t="s">
        <v>390</v>
      </c>
      <c r="I181" s="264" t="s">
        <v>356</v>
      </c>
      <c r="J181" s="271">
        <v>41200</v>
      </c>
      <c r="K181" s="266" t="s">
        <v>102</v>
      </c>
      <c r="L181" s="266" t="s">
        <v>107</v>
      </c>
      <c r="M181" s="267"/>
    </row>
    <row r="182" spans="1:13" s="169" customFormat="1" ht="24.75" customHeight="1">
      <c r="A182" s="111">
        <v>179</v>
      </c>
      <c r="B182" s="168" t="str">
        <f t="shared" si="2"/>
        <v>1500M-4-10</v>
      </c>
      <c r="C182" s="260">
        <v>315</v>
      </c>
      <c r="D182" s="260"/>
      <c r="E182" s="261">
        <v>35431</v>
      </c>
      <c r="F182" s="262" t="s">
        <v>607</v>
      </c>
      <c r="G182" s="263" t="s">
        <v>604</v>
      </c>
      <c r="H182" s="263" t="s">
        <v>390</v>
      </c>
      <c r="I182" s="264" t="s">
        <v>356</v>
      </c>
      <c r="J182" s="271">
        <v>41200</v>
      </c>
      <c r="K182" s="266" t="s">
        <v>102</v>
      </c>
      <c r="L182" s="266" t="s">
        <v>108</v>
      </c>
      <c r="M182" s="267"/>
    </row>
    <row r="183" spans="1:13" s="169" customFormat="1" ht="24.75" customHeight="1">
      <c r="A183" s="111">
        <v>180</v>
      </c>
      <c r="B183" s="168" t="str">
        <f t="shared" si="2"/>
        <v>1500M-4-11</v>
      </c>
      <c r="C183" s="260">
        <v>489</v>
      </c>
      <c r="D183" s="260"/>
      <c r="E183" s="261">
        <v>35372</v>
      </c>
      <c r="F183" s="262" t="s">
        <v>796</v>
      </c>
      <c r="G183" s="263" t="s">
        <v>795</v>
      </c>
      <c r="H183" s="263" t="s">
        <v>390</v>
      </c>
      <c r="I183" s="264" t="s">
        <v>356</v>
      </c>
      <c r="J183" s="271">
        <v>41100</v>
      </c>
      <c r="K183" s="266" t="s">
        <v>102</v>
      </c>
      <c r="L183" s="266" t="s">
        <v>109</v>
      </c>
      <c r="M183" s="267"/>
    </row>
    <row r="184" spans="1:13" s="169" customFormat="1" ht="24.75" customHeight="1">
      <c r="A184" s="111">
        <v>181</v>
      </c>
      <c r="B184" s="168" t="str">
        <f t="shared" si="2"/>
        <v>1500M-4-12</v>
      </c>
      <c r="C184" s="260">
        <v>466</v>
      </c>
      <c r="D184" s="260"/>
      <c r="E184" s="261">
        <v>35830</v>
      </c>
      <c r="F184" s="262" t="s">
        <v>774</v>
      </c>
      <c r="G184" s="263" t="s">
        <v>775</v>
      </c>
      <c r="H184" s="263" t="s">
        <v>390</v>
      </c>
      <c r="I184" s="264" t="s">
        <v>356</v>
      </c>
      <c r="J184" s="271">
        <v>41100</v>
      </c>
      <c r="K184" s="266" t="s">
        <v>102</v>
      </c>
      <c r="L184" s="266" t="s">
        <v>110</v>
      </c>
      <c r="M184" s="267"/>
    </row>
    <row r="185" spans="1:13" s="169" customFormat="1" ht="24.75" customHeight="1">
      <c r="A185" s="111">
        <v>182</v>
      </c>
      <c r="B185" s="168" t="str">
        <f t="shared" si="2"/>
        <v>1500M-5-1</v>
      </c>
      <c r="C185" s="260">
        <v>362</v>
      </c>
      <c r="D185" s="260"/>
      <c r="E185" s="261">
        <v>35727</v>
      </c>
      <c r="F185" s="262" t="s">
        <v>659</v>
      </c>
      <c r="G185" s="263" t="s">
        <v>231</v>
      </c>
      <c r="H185" s="263" t="s">
        <v>390</v>
      </c>
      <c r="I185" s="264" t="s">
        <v>356</v>
      </c>
      <c r="J185" s="271">
        <v>41100</v>
      </c>
      <c r="K185" s="266" t="s">
        <v>103</v>
      </c>
      <c r="L185" s="266" t="s">
        <v>99</v>
      </c>
      <c r="M185" s="267"/>
    </row>
    <row r="186" spans="1:13" s="169" customFormat="1" ht="24.75" customHeight="1">
      <c r="A186" s="111">
        <v>183</v>
      </c>
      <c r="B186" s="168" t="str">
        <f t="shared" si="2"/>
        <v>1500M-5-2</v>
      </c>
      <c r="C186" s="260">
        <v>399</v>
      </c>
      <c r="D186" s="260"/>
      <c r="E186" s="261">
        <v>35096</v>
      </c>
      <c r="F186" s="262" t="s">
        <v>699</v>
      </c>
      <c r="G186" s="263" t="s">
        <v>682</v>
      </c>
      <c r="H186" s="263" t="s">
        <v>390</v>
      </c>
      <c r="I186" s="264" t="s">
        <v>356</v>
      </c>
      <c r="J186" s="271">
        <v>41000</v>
      </c>
      <c r="K186" s="266" t="s">
        <v>103</v>
      </c>
      <c r="L186" s="266" t="s">
        <v>100</v>
      </c>
      <c r="M186" s="267"/>
    </row>
    <row r="187" spans="1:13" s="169" customFormat="1" ht="24.75" customHeight="1">
      <c r="A187" s="111">
        <v>184</v>
      </c>
      <c r="B187" s="168" t="str">
        <f t="shared" si="2"/>
        <v>1500M-5-3</v>
      </c>
      <c r="C187" s="260">
        <v>338</v>
      </c>
      <c r="D187" s="260"/>
      <c r="E187" s="261">
        <v>36164</v>
      </c>
      <c r="F187" s="262" t="s">
        <v>632</v>
      </c>
      <c r="G187" s="263" t="s">
        <v>628</v>
      </c>
      <c r="H187" s="263" t="s">
        <v>390</v>
      </c>
      <c r="I187" s="264" t="s">
        <v>356</v>
      </c>
      <c r="J187" s="271">
        <v>41000</v>
      </c>
      <c r="K187" s="266" t="s">
        <v>103</v>
      </c>
      <c r="L187" s="266" t="s">
        <v>101</v>
      </c>
      <c r="M187" s="267"/>
    </row>
    <row r="188" spans="1:13" s="169" customFormat="1" ht="24.75" customHeight="1">
      <c r="A188" s="111">
        <v>185</v>
      </c>
      <c r="B188" s="168" t="str">
        <f t="shared" si="2"/>
        <v>1500M-5-4</v>
      </c>
      <c r="C188" s="260">
        <v>268</v>
      </c>
      <c r="D188" s="260"/>
      <c r="E188" s="261">
        <v>35485</v>
      </c>
      <c r="F188" s="262" t="s">
        <v>554</v>
      </c>
      <c r="G188" s="263" t="s">
        <v>547</v>
      </c>
      <c r="H188" s="263" t="s">
        <v>390</v>
      </c>
      <c r="I188" s="264" t="s">
        <v>356</v>
      </c>
      <c r="J188" s="271">
        <v>40800</v>
      </c>
      <c r="K188" s="266" t="s">
        <v>103</v>
      </c>
      <c r="L188" s="266" t="s">
        <v>102</v>
      </c>
      <c r="M188" s="267"/>
    </row>
    <row r="189" spans="1:13" s="169" customFormat="1" ht="24.75" customHeight="1">
      <c r="A189" s="111">
        <v>186</v>
      </c>
      <c r="B189" s="168" t="str">
        <f t="shared" si="2"/>
        <v>1500M-5-5</v>
      </c>
      <c r="C189" s="260">
        <v>324</v>
      </c>
      <c r="D189" s="260"/>
      <c r="E189" s="261">
        <v>35636</v>
      </c>
      <c r="F189" s="262" t="s">
        <v>616</v>
      </c>
      <c r="G189" s="263" t="s">
        <v>609</v>
      </c>
      <c r="H189" s="263" t="s">
        <v>390</v>
      </c>
      <c r="I189" s="264" t="s">
        <v>356</v>
      </c>
      <c r="J189" s="271">
        <v>40800</v>
      </c>
      <c r="K189" s="266" t="s">
        <v>103</v>
      </c>
      <c r="L189" s="266" t="s">
        <v>103</v>
      </c>
      <c r="M189" s="267"/>
    </row>
    <row r="190" spans="1:13" s="169" customFormat="1" ht="24.75" customHeight="1">
      <c r="A190" s="111">
        <v>187</v>
      </c>
      <c r="B190" s="168" t="str">
        <f t="shared" si="2"/>
        <v>1500M-5-6</v>
      </c>
      <c r="C190" s="260">
        <v>389</v>
      </c>
      <c r="D190" s="260"/>
      <c r="E190" s="261">
        <v>35146</v>
      </c>
      <c r="F190" s="262" t="s">
        <v>689</v>
      </c>
      <c r="G190" s="263" t="s">
        <v>682</v>
      </c>
      <c r="H190" s="263" t="s">
        <v>390</v>
      </c>
      <c r="I190" s="264" t="s">
        <v>356</v>
      </c>
      <c r="J190" s="271">
        <v>40800</v>
      </c>
      <c r="K190" s="266" t="s">
        <v>103</v>
      </c>
      <c r="L190" s="266" t="s">
        <v>104</v>
      </c>
      <c r="M190" s="267"/>
    </row>
    <row r="191" spans="1:13" s="169" customFormat="1" ht="24.75" customHeight="1">
      <c r="A191" s="111">
        <v>188</v>
      </c>
      <c r="B191" s="168" t="str">
        <f aca="true" t="shared" si="3" ref="B191:B219">CONCATENATE(I191,"-",K191,"-",L191)</f>
        <v>1500M-5-7</v>
      </c>
      <c r="C191" s="260">
        <v>267</v>
      </c>
      <c r="D191" s="260"/>
      <c r="E191" s="261">
        <v>35688</v>
      </c>
      <c r="F191" s="262" t="s">
        <v>553</v>
      </c>
      <c r="G191" s="263" t="s">
        <v>547</v>
      </c>
      <c r="H191" s="263" t="s">
        <v>390</v>
      </c>
      <c r="I191" s="264" t="s">
        <v>356</v>
      </c>
      <c r="J191" s="271">
        <v>40700</v>
      </c>
      <c r="K191" s="266" t="s">
        <v>103</v>
      </c>
      <c r="L191" s="266" t="s">
        <v>105</v>
      </c>
      <c r="M191" s="267"/>
    </row>
    <row r="192" spans="1:13" s="169" customFormat="1" ht="24.75" customHeight="1">
      <c r="A192" s="111">
        <v>189</v>
      </c>
      <c r="B192" s="168" t="str">
        <f t="shared" si="3"/>
        <v>1500M-5-8</v>
      </c>
      <c r="C192" s="260">
        <v>491</v>
      </c>
      <c r="D192" s="260"/>
      <c r="E192" s="261">
        <v>35431</v>
      </c>
      <c r="F192" s="262" t="s">
        <v>798</v>
      </c>
      <c r="G192" s="263" t="s">
        <v>795</v>
      </c>
      <c r="H192" s="263" t="s">
        <v>390</v>
      </c>
      <c r="I192" s="264" t="s">
        <v>356</v>
      </c>
      <c r="J192" s="271">
        <v>40700</v>
      </c>
      <c r="K192" s="266" t="s">
        <v>103</v>
      </c>
      <c r="L192" s="266" t="s">
        <v>106</v>
      </c>
      <c r="M192" s="267"/>
    </row>
    <row r="193" spans="1:13" s="169" customFormat="1" ht="24.75" customHeight="1">
      <c r="A193" s="111">
        <v>190</v>
      </c>
      <c r="B193" s="168" t="str">
        <f t="shared" si="3"/>
        <v>1500M-5-9</v>
      </c>
      <c r="C193" s="260">
        <v>488</v>
      </c>
      <c r="D193" s="260"/>
      <c r="E193" s="261">
        <v>35180</v>
      </c>
      <c r="F193" s="262" t="s">
        <v>794</v>
      </c>
      <c r="G193" s="263" t="s">
        <v>795</v>
      </c>
      <c r="H193" s="263" t="s">
        <v>390</v>
      </c>
      <c r="I193" s="264" t="s">
        <v>356</v>
      </c>
      <c r="J193" s="271">
        <v>40700</v>
      </c>
      <c r="K193" s="266" t="s">
        <v>103</v>
      </c>
      <c r="L193" s="266" t="s">
        <v>107</v>
      </c>
      <c r="M193" s="267"/>
    </row>
    <row r="194" spans="1:13" s="169" customFormat="1" ht="24.75" customHeight="1">
      <c r="A194" s="111">
        <v>191</v>
      </c>
      <c r="B194" s="168" t="str">
        <f t="shared" si="3"/>
        <v>1500M-5-10</v>
      </c>
      <c r="C194" s="260">
        <v>323</v>
      </c>
      <c r="D194" s="260"/>
      <c r="E194" s="261">
        <v>35462</v>
      </c>
      <c r="F194" s="262" t="s">
        <v>615</v>
      </c>
      <c r="G194" s="263" t="s">
        <v>609</v>
      </c>
      <c r="H194" s="263" t="s">
        <v>390</v>
      </c>
      <c r="I194" s="264" t="s">
        <v>356</v>
      </c>
      <c r="J194" s="271">
        <v>40700</v>
      </c>
      <c r="K194" s="266" t="s">
        <v>103</v>
      </c>
      <c r="L194" s="266" t="s">
        <v>108</v>
      </c>
      <c r="M194" s="267"/>
    </row>
    <row r="195" spans="1:13" s="169" customFormat="1" ht="24.75" customHeight="1">
      <c r="A195" s="111">
        <v>192</v>
      </c>
      <c r="B195" s="168" t="str">
        <f t="shared" si="3"/>
        <v>1500M-5-11</v>
      </c>
      <c r="C195" s="260">
        <v>387</v>
      </c>
      <c r="D195" s="260"/>
      <c r="E195" s="261">
        <v>35431</v>
      </c>
      <c r="F195" s="262" t="s">
        <v>687</v>
      </c>
      <c r="G195" s="263" t="s">
        <v>682</v>
      </c>
      <c r="H195" s="263" t="s">
        <v>390</v>
      </c>
      <c r="I195" s="264" t="s">
        <v>356</v>
      </c>
      <c r="J195" s="271">
        <v>40540</v>
      </c>
      <c r="K195" s="266" t="s">
        <v>103</v>
      </c>
      <c r="L195" s="266" t="s">
        <v>109</v>
      </c>
      <c r="M195" s="267"/>
    </row>
    <row r="196" spans="1:13" s="169" customFormat="1" ht="24.75" customHeight="1">
      <c r="A196" s="111">
        <v>193</v>
      </c>
      <c r="B196" s="168" t="str">
        <f t="shared" si="3"/>
        <v>1500M-5-12</v>
      </c>
      <c r="C196" s="260">
        <v>289</v>
      </c>
      <c r="D196" s="260"/>
      <c r="E196" s="261">
        <v>35434</v>
      </c>
      <c r="F196" s="262" t="s">
        <v>578</v>
      </c>
      <c r="G196" s="263" t="s">
        <v>566</v>
      </c>
      <c r="H196" s="263" t="s">
        <v>390</v>
      </c>
      <c r="I196" s="264" t="s">
        <v>356</v>
      </c>
      <c r="J196" s="271">
        <v>40520</v>
      </c>
      <c r="K196" s="266" t="s">
        <v>103</v>
      </c>
      <c r="L196" s="266" t="s">
        <v>110</v>
      </c>
      <c r="M196" s="267"/>
    </row>
    <row r="197" spans="1:13" s="169" customFormat="1" ht="24.75" customHeight="1">
      <c r="A197" s="111">
        <v>194</v>
      </c>
      <c r="B197" s="168" t="str">
        <f t="shared" si="3"/>
        <v>1500M-6-1</v>
      </c>
      <c r="C197" s="260">
        <v>285</v>
      </c>
      <c r="D197" s="260"/>
      <c r="E197" s="261">
        <v>35449</v>
      </c>
      <c r="F197" s="262" t="s">
        <v>575</v>
      </c>
      <c r="G197" s="263" t="s">
        <v>566</v>
      </c>
      <c r="H197" s="263" t="s">
        <v>390</v>
      </c>
      <c r="I197" s="264" t="s">
        <v>356</v>
      </c>
      <c r="J197" s="271">
        <v>40520</v>
      </c>
      <c r="K197" s="266" t="s">
        <v>104</v>
      </c>
      <c r="L197" s="266" t="s">
        <v>99</v>
      </c>
      <c r="M197" s="267"/>
    </row>
    <row r="198" spans="1:13" ht="24.75" customHeight="1">
      <c r="A198" s="111">
        <v>195</v>
      </c>
      <c r="B198" s="168" t="str">
        <f t="shared" si="3"/>
        <v>1500M-6-2</v>
      </c>
      <c r="C198" s="260">
        <v>322</v>
      </c>
      <c r="D198" s="260"/>
      <c r="E198" s="261">
        <v>35455</v>
      </c>
      <c r="F198" s="262" t="s">
        <v>585</v>
      </c>
      <c r="G198" s="263" t="s">
        <v>609</v>
      </c>
      <c r="H198" s="263" t="s">
        <v>390</v>
      </c>
      <c r="I198" s="264" t="s">
        <v>356</v>
      </c>
      <c r="J198" s="271">
        <v>40500</v>
      </c>
      <c r="K198" s="266" t="s">
        <v>104</v>
      </c>
      <c r="L198" s="266" t="s">
        <v>100</v>
      </c>
      <c r="M198" s="267"/>
    </row>
    <row r="199" spans="1:13" ht="24.75" customHeight="1">
      <c r="A199" s="111">
        <v>196</v>
      </c>
      <c r="B199" s="168" t="str">
        <f t="shared" si="3"/>
        <v>1500M-6-3</v>
      </c>
      <c r="C199" s="260">
        <v>319</v>
      </c>
      <c r="D199" s="260"/>
      <c r="E199" s="261">
        <v>35101</v>
      </c>
      <c r="F199" s="262" t="s">
        <v>612</v>
      </c>
      <c r="G199" s="263" t="s">
        <v>609</v>
      </c>
      <c r="H199" s="263" t="s">
        <v>390</v>
      </c>
      <c r="I199" s="264" t="s">
        <v>356</v>
      </c>
      <c r="J199" s="271">
        <v>40500</v>
      </c>
      <c r="K199" s="266" t="s">
        <v>104</v>
      </c>
      <c r="L199" s="266" t="s">
        <v>101</v>
      </c>
      <c r="M199" s="267"/>
    </row>
    <row r="200" spans="1:13" ht="24.75" customHeight="1">
      <c r="A200" s="111">
        <v>197</v>
      </c>
      <c r="B200" s="168" t="str">
        <f t="shared" si="3"/>
        <v>1500M-6-4</v>
      </c>
      <c r="C200" s="260">
        <v>258</v>
      </c>
      <c r="D200" s="260"/>
      <c r="E200" s="261">
        <v>35070</v>
      </c>
      <c r="F200" s="262" t="s">
        <v>544</v>
      </c>
      <c r="G200" s="263" t="s">
        <v>541</v>
      </c>
      <c r="H200" s="263" t="s">
        <v>390</v>
      </c>
      <c r="I200" s="264" t="s">
        <v>356</v>
      </c>
      <c r="J200" s="271">
        <v>40400</v>
      </c>
      <c r="K200" s="266" t="s">
        <v>104</v>
      </c>
      <c r="L200" s="266" t="s">
        <v>102</v>
      </c>
      <c r="M200" s="267"/>
    </row>
    <row r="201" spans="1:13" ht="24.75" customHeight="1">
      <c r="A201" s="111">
        <v>198</v>
      </c>
      <c r="B201" s="168" t="str">
        <f t="shared" si="3"/>
        <v>1500M-6-5</v>
      </c>
      <c r="C201" s="260">
        <v>436</v>
      </c>
      <c r="D201" s="260"/>
      <c r="E201" s="261">
        <v>35108</v>
      </c>
      <c r="F201" s="262" t="s">
        <v>742</v>
      </c>
      <c r="G201" s="263" t="s">
        <v>740</v>
      </c>
      <c r="H201" s="263" t="s">
        <v>390</v>
      </c>
      <c r="I201" s="264" t="s">
        <v>356</v>
      </c>
      <c r="J201" s="271">
        <v>40400</v>
      </c>
      <c r="K201" s="266" t="s">
        <v>104</v>
      </c>
      <c r="L201" s="266" t="s">
        <v>103</v>
      </c>
      <c r="M201" s="267"/>
    </row>
    <row r="202" spans="1:13" ht="24.75" customHeight="1">
      <c r="A202" s="111">
        <v>199</v>
      </c>
      <c r="B202" s="168" t="str">
        <f t="shared" si="3"/>
        <v>1500M-6-6</v>
      </c>
      <c r="C202" s="260">
        <v>318</v>
      </c>
      <c r="D202" s="260"/>
      <c r="E202" s="261">
        <v>35069</v>
      </c>
      <c r="F202" s="262" t="s">
        <v>611</v>
      </c>
      <c r="G202" s="263" t="s">
        <v>609</v>
      </c>
      <c r="H202" s="263" t="s">
        <v>390</v>
      </c>
      <c r="I202" s="264" t="s">
        <v>356</v>
      </c>
      <c r="J202" s="271">
        <v>40400</v>
      </c>
      <c r="K202" s="266" t="s">
        <v>104</v>
      </c>
      <c r="L202" s="266" t="s">
        <v>104</v>
      </c>
      <c r="M202" s="267"/>
    </row>
    <row r="203" spans="1:13" ht="24.75" customHeight="1">
      <c r="A203" s="111">
        <v>200</v>
      </c>
      <c r="B203" s="168" t="str">
        <f t="shared" si="3"/>
        <v>1500M-6-7</v>
      </c>
      <c r="C203" s="260">
        <v>266</v>
      </c>
      <c r="D203" s="260"/>
      <c r="E203" s="261">
        <v>35499</v>
      </c>
      <c r="F203" s="262" t="s">
        <v>552</v>
      </c>
      <c r="G203" s="263" t="s">
        <v>547</v>
      </c>
      <c r="H203" s="263" t="s">
        <v>390</v>
      </c>
      <c r="I203" s="264" t="s">
        <v>356</v>
      </c>
      <c r="J203" s="271">
        <v>40300</v>
      </c>
      <c r="K203" s="266" t="s">
        <v>104</v>
      </c>
      <c r="L203" s="266" t="s">
        <v>105</v>
      </c>
      <c r="M203" s="267"/>
    </row>
    <row r="204" spans="1:13" ht="24.75" customHeight="1">
      <c r="A204" s="111">
        <v>201</v>
      </c>
      <c r="B204" s="168" t="str">
        <f t="shared" si="3"/>
        <v>1500M-6-8</v>
      </c>
      <c r="C204" s="260">
        <v>317</v>
      </c>
      <c r="D204" s="260"/>
      <c r="E204" s="261">
        <v>35269</v>
      </c>
      <c r="F204" s="262" t="s">
        <v>610</v>
      </c>
      <c r="G204" s="263" t="s">
        <v>609</v>
      </c>
      <c r="H204" s="263" t="s">
        <v>390</v>
      </c>
      <c r="I204" s="264" t="s">
        <v>356</v>
      </c>
      <c r="J204" s="271">
        <v>40300</v>
      </c>
      <c r="K204" s="266" t="s">
        <v>104</v>
      </c>
      <c r="L204" s="266" t="s">
        <v>106</v>
      </c>
      <c r="M204" s="267"/>
    </row>
    <row r="205" spans="1:13" ht="24.75" customHeight="1">
      <c r="A205" s="111">
        <v>202</v>
      </c>
      <c r="B205" s="168" t="str">
        <f t="shared" si="3"/>
        <v>1500M-6-9</v>
      </c>
      <c r="C205" s="260">
        <v>316</v>
      </c>
      <c r="D205" s="260"/>
      <c r="E205" s="261">
        <v>29378</v>
      </c>
      <c r="F205" s="262" t="s">
        <v>608</v>
      </c>
      <c r="G205" s="263" t="s">
        <v>609</v>
      </c>
      <c r="H205" s="263" t="s">
        <v>390</v>
      </c>
      <c r="I205" s="264" t="s">
        <v>356</v>
      </c>
      <c r="J205" s="271">
        <v>40300</v>
      </c>
      <c r="K205" s="266" t="s">
        <v>104</v>
      </c>
      <c r="L205" s="266" t="s">
        <v>107</v>
      </c>
      <c r="M205" s="267"/>
    </row>
    <row r="206" spans="1:13" ht="24.75" customHeight="1">
      <c r="A206" s="111">
        <v>203</v>
      </c>
      <c r="B206" s="168" t="str">
        <f t="shared" si="3"/>
        <v>1500M-6-10</v>
      </c>
      <c r="C206" s="260">
        <v>288</v>
      </c>
      <c r="D206" s="260"/>
      <c r="E206" s="261">
        <v>35228</v>
      </c>
      <c r="F206" s="262" t="s">
        <v>577</v>
      </c>
      <c r="G206" s="263" t="s">
        <v>566</v>
      </c>
      <c r="H206" s="263" t="s">
        <v>390</v>
      </c>
      <c r="I206" s="264" t="s">
        <v>356</v>
      </c>
      <c r="J206" s="271">
        <v>40015</v>
      </c>
      <c r="K206" s="266" t="s">
        <v>104</v>
      </c>
      <c r="L206" s="266" t="s">
        <v>108</v>
      </c>
      <c r="M206" s="267"/>
    </row>
    <row r="207" spans="1:13" ht="24.75" customHeight="1">
      <c r="A207" s="111">
        <v>204</v>
      </c>
      <c r="B207" s="168" t="str">
        <f t="shared" si="3"/>
        <v>1500M-6-11</v>
      </c>
      <c r="C207" s="260">
        <v>283</v>
      </c>
      <c r="D207" s="260"/>
      <c r="E207" s="261">
        <v>35445</v>
      </c>
      <c r="F207" s="262" t="s">
        <v>573</v>
      </c>
      <c r="G207" s="263" t="s">
        <v>566</v>
      </c>
      <c r="H207" s="263" t="s">
        <v>390</v>
      </c>
      <c r="I207" s="264" t="s">
        <v>356</v>
      </c>
      <c r="J207" s="271">
        <v>35900</v>
      </c>
      <c r="K207" s="266" t="s">
        <v>104</v>
      </c>
      <c r="L207" s="266" t="s">
        <v>109</v>
      </c>
      <c r="M207" s="267"/>
    </row>
    <row r="208" spans="1:13" ht="24.75" customHeight="1">
      <c r="A208" s="111">
        <v>205</v>
      </c>
      <c r="B208" s="168" t="str">
        <f t="shared" si="3"/>
        <v>3000M.Y.-1-1</v>
      </c>
      <c r="C208" s="275">
        <v>262</v>
      </c>
      <c r="D208" s="275"/>
      <c r="E208" s="276">
        <v>36179</v>
      </c>
      <c r="F208" s="277" t="s">
        <v>548</v>
      </c>
      <c r="G208" s="278" t="s">
        <v>547</v>
      </c>
      <c r="H208" s="278" t="s">
        <v>390</v>
      </c>
      <c r="I208" s="279" t="s">
        <v>812</v>
      </c>
      <c r="J208" s="286"/>
      <c r="K208" s="281">
        <v>1</v>
      </c>
      <c r="L208" s="281">
        <v>1</v>
      </c>
      <c r="M208" s="282"/>
    </row>
    <row r="209" spans="1:13" ht="24.75" customHeight="1">
      <c r="A209" s="111">
        <v>206</v>
      </c>
      <c r="B209" s="168" t="str">
        <f t="shared" si="3"/>
        <v>3000M.Y.-1-2</v>
      </c>
      <c r="C209" s="275">
        <v>303</v>
      </c>
      <c r="D209" s="275"/>
      <c r="E209" s="276">
        <v>35431</v>
      </c>
      <c r="F209" s="277" t="s">
        <v>593</v>
      </c>
      <c r="G209" s="278" t="s">
        <v>591</v>
      </c>
      <c r="H209" s="278" t="s">
        <v>390</v>
      </c>
      <c r="I209" s="279" t="s">
        <v>812</v>
      </c>
      <c r="J209" s="286"/>
      <c r="K209" s="281">
        <v>1</v>
      </c>
      <c r="L209" s="281">
        <v>2</v>
      </c>
      <c r="M209" s="282"/>
    </row>
    <row r="210" spans="1:13" ht="24.75" customHeight="1">
      <c r="A210" s="111">
        <v>207</v>
      </c>
      <c r="B210" s="168" t="str">
        <f t="shared" si="3"/>
        <v>3000M.Y.-1-3</v>
      </c>
      <c r="C210" s="275">
        <v>417</v>
      </c>
      <c r="D210" s="275"/>
      <c r="E210" s="276">
        <v>36180</v>
      </c>
      <c r="F210" s="277" t="s">
        <v>720</v>
      </c>
      <c r="G210" s="278" t="s">
        <v>721</v>
      </c>
      <c r="H210" s="278" t="s">
        <v>390</v>
      </c>
      <c r="I210" s="279" t="s">
        <v>812</v>
      </c>
      <c r="J210" s="286"/>
      <c r="K210" s="281">
        <v>1</v>
      </c>
      <c r="L210" s="281">
        <v>3</v>
      </c>
      <c r="M210" s="282"/>
    </row>
    <row r="211" spans="1:13" ht="24.75" customHeight="1">
      <c r="A211" s="111">
        <v>208</v>
      </c>
      <c r="B211" s="168" t="str">
        <f t="shared" si="3"/>
        <v>3000M.Y.-1-4</v>
      </c>
      <c r="C211" s="275">
        <v>422</v>
      </c>
      <c r="D211" s="275"/>
      <c r="E211" s="276">
        <v>35300</v>
      </c>
      <c r="F211" s="277" t="s">
        <v>726</v>
      </c>
      <c r="G211" s="278" t="s">
        <v>721</v>
      </c>
      <c r="H211" s="278" t="s">
        <v>390</v>
      </c>
      <c r="I211" s="279" t="s">
        <v>812</v>
      </c>
      <c r="J211" s="286"/>
      <c r="K211" s="281">
        <v>1</v>
      </c>
      <c r="L211" s="281">
        <v>4</v>
      </c>
      <c r="M211" s="282"/>
    </row>
    <row r="212" spans="1:13" ht="24.75" customHeight="1">
      <c r="A212" s="111">
        <v>209</v>
      </c>
      <c r="B212" s="168" t="str">
        <f t="shared" si="3"/>
        <v>3000M.Y.-1-5</v>
      </c>
      <c r="C212" s="275">
        <v>423</v>
      </c>
      <c r="D212" s="275"/>
      <c r="E212" s="276">
        <v>35618</v>
      </c>
      <c r="F212" s="277" t="s">
        <v>727</v>
      </c>
      <c r="G212" s="278" t="s">
        <v>721</v>
      </c>
      <c r="H212" s="278" t="s">
        <v>390</v>
      </c>
      <c r="I212" s="279" t="s">
        <v>812</v>
      </c>
      <c r="J212" s="286"/>
      <c r="K212" s="281">
        <v>1</v>
      </c>
      <c r="L212" s="281">
        <v>5</v>
      </c>
      <c r="M212" s="282"/>
    </row>
    <row r="213" spans="1:13" ht="24.75" customHeight="1">
      <c r="A213" s="111">
        <v>210</v>
      </c>
      <c r="B213" s="168" t="str">
        <f t="shared" si="3"/>
        <v>3000M.Y.-1-6</v>
      </c>
      <c r="C213" s="275">
        <v>424</v>
      </c>
      <c r="D213" s="275"/>
      <c r="E213" s="276">
        <v>35471</v>
      </c>
      <c r="F213" s="277" t="s">
        <v>728</v>
      </c>
      <c r="G213" s="278" t="s">
        <v>721</v>
      </c>
      <c r="H213" s="278" t="s">
        <v>390</v>
      </c>
      <c r="I213" s="279" t="s">
        <v>812</v>
      </c>
      <c r="J213" s="286"/>
      <c r="K213" s="281">
        <v>1</v>
      </c>
      <c r="L213" s="281">
        <v>6</v>
      </c>
      <c r="M213" s="282"/>
    </row>
    <row r="214" spans="1:13" ht="24.75" customHeight="1">
      <c r="A214" s="111">
        <v>211</v>
      </c>
      <c r="B214" s="168" t="str">
        <f t="shared" si="3"/>
        <v>3000M.Y.-1-7</v>
      </c>
      <c r="C214" s="275">
        <v>464</v>
      </c>
      <c r="D214" s="275"/>
      <c r="E214" s="276">
        <v>35102</v>
      </c>
      <c r="F214" s="277" t="s">
        <v>772</v>
      </c>
      <c r="G214" s="278" t="s">
        <v>767</v>
      </c>
      <c r="H214" s="278" t="s">
        <v>390</v>
      </c>
      <c r="I214" s="279" t="s">
        <v>812</v>
      </c>
      <c r="J214" s="286"/>
      <c r="K214" s="281">
        <v>1</v>
      </c>
      <c r="L214" s="281">
        <v>7</v>
      </c>
      <c r="M214" s="282"/>
    </row>
    <row r="215" spans="1:13" ht="24.75" customHeight="1">
      <c r="A215" s="111">
        <v>212</v>
      </c>
      <c r="B215" s="168" t="str">
        <f t="shared" si="3"/>
        <v>3000M.Y.-1-8</v>
      </c>
      <c r="C215" s="275">
        <v>465</v>
      </c>
      <c r="D215" s="275"/>
      <c r="E215" s="276">
        <v>35398</v>
      </c>
      <c r="F215" s="277" t="s">
        <v>773</v>
      </c>
      <c r="G215" s="278" t="s">
        <v>767</v>
      </c>
      <c r="H215" s="278" t="s">
        <v>390</v>
      </c>
      <c r="I215" s="279" t="s">
        <v>812</v>
      </c>
      <c r="J215" s="286"/>
      <c r="K215" s="281">
        <v>1</v>
      </c>
      <c r="L215" s="281">
        <v>8</v>
      </c>
      <c r="M215" s="282"/>
    </row>
    <row r="216" spans="1:13" ht="24.75" customHeight="1">
      <c r="A216" s="111">
        <v>213</v>
      </c>
      <c r="B216" s="168" t="str">
        <f t="shared" si="3"/>
        <v>3000M.Y.-1-9</v>
      </c>
      <c r="C216" s="275">
        <v>321</v>
      </c>
      <c r="D216" s="275"/>
      <c r="E216" s="276">
        <v>35686</v>
      </c>
      <c r="F216" s="277" t="s">
        <v>614</v>
      </c>
      <c r="G216" s="278" t="s">
        <v>609</v>
      </c>
      <c r="H216" s="278" t="s">
        <v>390</v>
      </c>
      <c r="I216" s="279" t="s">
        <v>812</v>
      </c>
      <c r="J216" s="286"/>
      <c r="K216" s="281">
        <v>1</v>
      </c>
      <c r="L216" s="281">
        <v>9</v>
      </c>
      <c r="M216" s="282"/>
    </row>
    <row r="217" spans="1:13" ht="24.75" customHeight="1">
      <c r="A217" s="111">
        <v>214</v>
      </c>
      <c r="B217" s="168" t="str">
        <f t="shared" si="3"/>
        <v>3000M.Y.-1-10</v>
      </c>
      <c r="C217" s="275">
        <v>420</v>
      </c>
      <c r="D217" s="275"/>
      <c r="E217" s="276">
        <v>35374</v>
      </c>
      <c r="F217" s="277" t="s">
        <v>724</v>
      </c>
      <c r="G217" s="278" t="s">
        <v>721</v>
      </c>
      <c r="H217" s="278" t="s">
        <v>390</v>
      </c>
      <c r="I217" s="279" t="s">
        <v>812</v>
      </c>
      <c r="J217" s="286"/>
      <c r="K217" s="281">
        <v>1</v>
      </c>
      <c r="L217" s="281">
        <v>10</v>
      </c>
      <c r="M217" s="282"/>
    </row>
    <row r="218" spans="1:13" ht="24.75" customHeight="1">
      <c r="A218" s="111">
        <v>215</v>
      </c>
      <c r="B218" s="168" t="str">
        <f t="shared" si="3"/>
        <v>3000M.Y.-1-11</v>
      </c>
      <c r="C218" s="275">
        <v>329</v>
      </c>
      <c r="D218" s="275"/>
      <c r="E218" s="276">
        <v>36526</v>
      </c>
      <c r="F218" s="277" t="s">
        <v>622</v>
      </c>
      <c r="G218" s="278" t="s">
        <v>618</v>
      </c>
      <c r="H218" s="278" t="s">
        <v>390</v>
      </c>
      <c r="I218" s="279" t="s">
        <v>812</v>
      </c>
      <c r="J218" s="286"/>
      <c r="K218" s="281">
        <v>1</v>
      </c>
      <c r="L218" s="281">
        <v>11</v>
      </c>
      <c r="M218" s="282"/>
    </row>
    <row r="219" spans="1:13" ht="24.75" customHeight="1">
      <c r="A219" s="111">
        <v>216</v>
      </c>
      <c r="B219" s="168" t="str">
        <f t="shared" si="3"/>
        <v>3000M.Y.-1-12</v>
      </c>
      <c r="C219" s="275">
        <v>263</v>
      </c>
      <c r="D219" s="275"/>
      <c r="E219" s="276">
        <v>36182</v>
      </c>
      <c r="F219" s="277" t="s">
        <v>549</v>
      </c>
      <c r="G219" s="278" t="s">
        <v>547</v>
      </c>
      <c r="H219" s="278" t="s">
        <v>390</v>
      </c>
      <c r="I219" s="279" t="s">
        <v>812</v>
      </c>
      <c r="J219" s="286">
        <v>151500</v>
      </c>
      <c r="K219" s="281">
        <v>1</v>
      </c>
      <c r="L219" s="281">
        <v>12</v>
      </c>
      <c r="M219" s="282"/>
    </row>
    <row r="220" spans="1:13" ht="24.75" customHeight="1">
      <c r="A220" s="111">
        <v>217</v>
      </c>
      <c r="B220" s="168" t="str">
        <f>CONCATENATE(I220,"-",K220,"-",L220)</f>
        <v>3000M.Y.-1-13</v>
      </c>
      <c r="C220" s="275">
        <v>302</v>
      </c>
      <c r="D220" s="275"/>
      <c r="E220" s="276">
        <v>35582</v>
      </c>
      <c r="F220" s="277" t="s">
        <v>592</v>
      </c>
      <c r="G220" s="278" t="s">
        <v>591</v>
      </c>
      <c r="H220" s="278" t="s">
        <v>390</v>
      </c>
      <c r="I220" s="279" t="s">
        <v>812</v>
      </c>
      <c r="J220" s="286">
        <v>131500</v>
      </c>
      <c r="K220" s="281">
        <v>1</v>
      </c>
      <c r="L220" s="281">
        <v>13</v>
      </c>
      <c r="M220" s="282"/>
    </row>
    <row r="221" spans="1:13" ht="24.75" customHeight="1">
      <c r="A221" s="111">
        <v>218</v>
      </c>
      <c r="B221" s="168" t="str">
        <f>CONCATENATE(I221,"-",K221,"-",L221)</f>
        <v>3000M.Y.-1-14</v>
      </c>
      <c r="C221" s="275">
        <v>301</v>
      </c>
      <c r="D221" s="275"/>
      <c r="E221" s="276">
        <v>35137.03199074074</v>
      </c>
      <c r="F221" s="277" t="s">
        <v>590</v>
      </c>
      <c r="G221" s="278" t="s">
        <v>591</v>
      </c>
      <c r="H221" s="278" t="s">
        <v>390</v>
      </c>
      <c r="I221" s="279" t="s">
        <v>812</v>
      </c>
      <c r="J221" s="286">
        <v>131500</v>
      </c>
      <c r="K221" s="281">
        <v>1</v>
      </c>
      <c r="L221" s="281">
        <v>14</v>
      </c>
      <c r="M221" s="282"/>
    </row>
    <row r="222" spans="1:13" ht="24.75" customHeight="1">
      <c r="A222" s="111">
        <v>219</v>
      </c>
      <c r="B222" s="168" t="str">
        <f aca="true" t="shared" si="4" ref="B222:B265">CONCATENATE(I222,"-",M222)</f>
        <v>ÜÇADIM-1</v>
      </c>
      <c r="C222" s="260">
        <v>459</v>
      </c>
      <c r="D222" s="260"/>
      <c r="E222" s="261">
        <v>35485</v>
      </c>
      <c r="F222" s="262" t="s">
        <v>768</v>
      </c>
      <c r="G222" s="263" t="s">
        <v>767</v>
      </c>
      <c r="H222" s="263" t="s">
        <v>390</v>
      </c>
      <c r="I222" s="264" t="s">
        <v>324</v>
      </c>
      <c r="J222" s="265"/>
      <c r="K222" s="266"/>
      <c r="L222" s="266"/>
      <c r="M222" s="267">
        <v>1</v>
      </c>
    </row>
    <row r="223" spans="1:13" ht="24.75" customHeight="1">
      <c r="A223" s="111">
        <v>220</v>
      </c>
      <c r="B223" s="168" t="str">
        <f t="shared" si="4"/>
        <v>ÜÇADIM-2</v>
      </c>
      <c r="C223" s="260">
        <v>343</v>
      </c>
      <c r="D223" s="260"/>
      <c r="E223" s="261">
        <v>35484</v>
      </c>
      <c r="F223" s="262" t="s">
        <v>637</v>
      </c>
      <c r="G223" s="263" t="s">
        <v>628</v>
      </c>
      <c r="H223" s="263" t="s">
        <v>390</v>
      </c>
      <c r="I223" s="264" t="s">
        <v>324</v>
      </c>
      <c r="J223" s="265"/>
      <c r="K223" s="266"/>
      <c r="L223" s="266"/>
      <c r="M223" s="267">
        <v>2</v>
      </c>
    </row>
    <row r="224" spans="1:13" ht="24.75" customHeight="1">
      <c r="A224" s="111">
        <v>221</v>
      </c>
      <c r="B224" s="168" t="str">
        <f t="shared" si="4"/>
        <v>ÜÇADIM-3</v>
      </c>
      <c r="C224" s="260">
        <v>478</v>
      </c>
      <c r="D224" s="260"/>
      <c r="E224" s="261">
        <v>35065</v>
      </c>
      <c r="F224" s="262" t="s">
        <v>786</v>
      </c>
      <c r="G224" s="263" t="s">
        <v>777</v>
      </c>
      <c r="H224" s="263" t="s">
        <v>390</v>
      </c>
      <c r="I224" s="264" t="s">
        <v>324</v>
      </c>
      <c r="J224" s="265"/>
      <c r="K224" s="266"/>
      <c r="L224" s="266"/>
      <c r="M224" s="267">
        <v>3</v>
      </c>
    </row>
    <row r="225" spans="1:13" ht="24.75" customHeight="1">
      <c r="A225" s="111">
        <v>222</v>
      </c>
      <c r="B225" s="168" t="str">
        <f t="shared" si="4"/>
        <v>ÜÇADIM-4</v>
      </c>
      <c r="C225" s="260">
        <v>312</v>
      </c>
      <c r="D225" s="260"/>
      <c r="E225" s="261">
        <v>35796</v>
      </c>
      <c r="F225" s="262" t="s">
        <v>603</v>
      </c>
      <c r="G225" s="263" t="s">
        <v>604</v>
      </c>
      <c r="H225" s="263" t="s">
        <v>390</v>
      </c>
      <c r="I225" s="264" t="s">
        <v>324</v>
      </c>
      <c r="J225" s="265"/>
      <c r="K225" s="266"/>
      <c r="L225" s="266"/>
      <c r="M225" s="267">
        <v>4</v>
      </c>
    </row>
    <row r="226" spans="1:13" ht="24.75" customHeight="1">
      <c r="A226" s="111">
        <v>223</v>
      </c>
      <c r="B226" s="168" t="str">
        <f t="shared" si="4"/>
        <v>ÜÇADIM-5</v>
      </c>
      <c r="C226" s="260">
        <v>467</v>
      </c>
      <c r="D226" s="260"/>
      <c r="E226" s="261">
        <v>36054</v>
      </c>
      <c r="F226" s="262" t="s">
        <v>776</v>
      </c>
      <c r="G226" s="263" t="s">
        <v>777</v>
      </c>
      <c r="H226" s="263" t="s">
        <v>390</v>
      </c>
      <c r="I226" s="264" t="s">
        <v>324</v>
      </c>
      <c r="J226" s="265"/>
      <c r="K226" s="266"/>
      <c r="L226" s="266"/>
      <c r="M226" s="267">
        <v>5</v>
      </c>
    </row>
    <row r="227" spans="1:13" ht="24.75" customHeight="1">
      <c r="A227" s="111">
        <v>224</v>
      </c>
      <c r="B227" s="168" t="str">
        <f t="shared" si="4"/>
        <v>ÜÇADIM-6</v>
      </c>
      <c r="C227" s="260">
        <v>278</v>
      </c>
      <c r="D227" s="260"/>
      <c r="E227" s="261">
        <v>35449</v>
      </c>
      <c r="F227" s="262" t="s">
        <v>568</v>
      </c>
      <c r="G227" s="263" t="s">
        <v>566</v>
      </c>
      <c r="H227" s="263" t="s">
        <v>390</v>
      </c>
      <c r="I227" s="264" t="s">
        <v>324</v>
      </c>
      <c r="J227" s="265"/>
      <c r="K227" s="266"/>
      <c r="L227" s="266"/>
      <c r="M227" s="267">
        <v>6</v>
      </c>
    </row>
    <row r="228" spans="1:13" ht="24.75" customHeight="1">
      <c r="A228" s="111">
        <v>225</v>
      </c>
      <c r="B228" s="168" t="str">
        <f t="shared" si="4"/>
        <v>ÜÇADIM-7</v>
      </c>
      <c r="C228" s="260">
        <v>279</v>
      </c>
      <c r="D228" s="260"/>
      <c r="E228" s="261">
        <v>35851</v>
      </c>
      <c r="F228" s="262" t="s">
        <v>569</v>
      </c>
      <c r="G228" s="263" t="s">
        <v>566</v>
      </c>
      <c r="H228" s="263" t="s">
        <v>390</v>
      </c>
      <c r="I228" s="264" t="s">
        <v>324</v>
      </c>
      <c r="J228" s="265"/>
      <c r="K228" s="266"/>
      <c r="L228" s="266"/>
      <c r="M228" s="267">
        <v>7</v>
      </c>
    </row>
    <row r="229" spans="1:13" ht="24.75" customHeight="1">
      <c r="A229" s="111">
        <v>226</v>
      </c>
      <c r="B229" s="168" t="str">
        <f t="shared" si="4"/>
        <v>ÜÇADIM-8</v>
      </c>
      <c r="C229" s="260">
        <v>292</v>
      </c>
      <c r="D229" s="260"/>
      <c r="E229" s="261">
        <v>35698</v>
      </c>
      <c r="F229" s="262" t="s">
        <v>580</v>
      </c>
      <c r="G229" s="263" t="s">
        <v>566</v>
      </c>
      <c r="H229" s="263" t="s">
        <v>390</v>
      </c>
      <c r="I229" s="264" t="s">
        <v>324</v>
      </c>
      <c r="J229" s="265"/>
      <c r="K229" s="266"/>
      <c r="L229" s="266"/>
      <c r="M229" s="267">
        <v>8</v>
      </c>
    </row>
    <row r="230" spans="1:13" ht="24.75" customHeight="1">
      <c r="A230" s="111">
        <v>227</v>
      </c>
      <c r="B230" s="168" t="str">
        <f t="shared" si="4"/>
        <v>ÜÇADIM-9</v>
      </c>
      <c r="C230" s="260">
        <v>468</v>
      </c>
      <c r="D230" s="260"/>
      <c r="E230" s="261">
        <v>36226</v>
      </c>
      <c r="F230" s="262" t="s">
        <v>778</v>
      </c>
      <c r="G230" s="263" t="s">
        <v>777</v>
      </c>
      <c r="H230" s="263" t="s">
        <v>390</v>
      </c>
      <c r="I230" s="264" t="s">
        <v>324</v>
      </c>
      <c r="J230" s="265"/>
      <c r="K230" s="266"/>
      <c r="L230" s="266"/>
      <c r="M230" s="267">
        <v>9</v>
      </c>
    </row>
    <row r="231" spans="1:13" ht="24.75" customHeight="1">
      <c r="A231" s="111">
        <v>228</v>
      </c>
      <c r="B231" s="168" t="str">
        <f t="shared" si="4"/>
        <v>ÜÇADIM-10</v>
      </c>
      <c r="C231" s="260">
        <v>327</v>
      </c>
      <c r="D231" s="260"/>
      <c r="E231" s="261">
        <v>35933</v>
      </c>
      <c r="F231" s="262" t="s">
        <v>620</v>
      </c>
      <c r="G231" s="263" t="s">
        <v>618</v>
      </c>
      <c r="H231" s="263" t="s">
        <v>390</v>
      </c>
      <c r="I231" s="264" t="s">
        <v>324</v>
      </c>
      <c r="J231" s="265"/>
      <c r="K231" s="266"/>
      <c r="L231" s="266"/>
      <c r="M231" s="267">
        <v>10</v>
      </c>
    </row>
    <row r="232" spans="1:13" ht="24.75" customHeight="1">
      <c r="A232" s="111">
        <v>229</v>
      </c>
      <c r="B232" s="168" t="str">
        <f t="shared" si="4"/>
        <v>ÜÇADIM-11</v>
      </c>
      <c r="C232" s="260">
        <v>264</v>
      </c>
      <c r="D232" s="260"/>
      <c r="E232" s="261">
        <v>35097</v>
      </c>
      <c r="F232" s="262" t="s">
        <v>550</v>
      </c>
      <c r="G232" s="263" t="s">
        <v>547</v>
      </c>
      <c r="H232" s="263" t="s">
        <v>390</v>
      </c>
      <c r="I232" s="264" t="s">
        <v>324</v>
      </c>
      <c r="J232" s="265">
        <v>1150</v>
      </c>
      <c r="K232" s="266"/>
      <c r="L232" s="266"/>
      <c r="M232" s="267">
        <v>11</v>
      </c>
    </row>
    <row r="233" spans="1:13" ht="24.75" customHeight="1">
      <c r="A233" s="111">
        <v>230</v>
      </c>
      <c r="B233" s="168" t="str">
        <f t="shared" si="4"/>
        <v>ÜÇADIM-12</v>
      </c>
      <c r="C233" s="260">
        <v>398</v>
      </c>
      <c r="D233" s="260"/>
      <c r="E233" s="261">
        <v>35500</v>
      </c>
      <c r="F233" s="262" t="s">
        <v>698</v>
      </c>
      <c r="G233" s="263" t="s">
        <v>682</v>
      </c>
      <c r="H233" s="263" t="s">
        <v>390</v>
      </c>
      <c r="I233" s="264" t="s">
        <v>324</v>
      </c>
      <c r="J233" s="265">
        <v>1200</v>
      </c>
      <c r="K233" s="266"/>
      <c r="L233" s="266"/>
      <c r="M233" s="267">
        <v>12</v>
      </c>
    </row>
    <row r="234" spans="1:13" ht="24.75" customHeight="1">
      <c r="A234" s="111">
        <v>231</v>
      </c>
      <c r="B234" s="168" t="str">
        <f t="shared" si="4"/>
        <v>ÜÇADIM-13</v>
      </c>
      <c r="C234" s="260">
        <v>235</v>
      </c>
      <c r="D234" s="260"/>
      <c r="E234" s="261">
        <v>35534</v>
      </c>
      <c r="F234" s="262" t="s">
        <v>524</v>
      </c>
      <c r="G234" s="263" t="s">
        <v>520</v>
      </c>
      <c r="H234" s="263" t="s">
        <v>390</v>
      </c>
      <c r="I234" s="264" t="s">
        <v>324</v>
      </c>
      <c r="J234" s="265">
        <v>1240</v>
      </c>
      <c r="K234" s="266"/>
      <c r="L234" s="266"/>
      <c r="M234" s="267">
        <v>13</v>
      </c>
    </row>
    <row r="235" spans="1:13" ht="24.75" customHeight="1">
      <c r="A235" s="111">
        <v>232</v>
      </c>
      <c r="B235" s="168" t="str">
        <f t="shared" si="4"/>
        <v>ÜÇADIM-14</v>
      </c>
      <c r="C235" s="260">
        <v>306</v>
      </c>
      <c r="D235" s="260"/>
      <c r="E235" s="261">
        <v>35796</v>
      </c>
      <c r="F235" s="262" t="s">
        <v>597</v>
      </c>
      <c r="G235" s="263" t="s">
        <v>595</v>
      </c>
      <c r="H235" s="263" t="s">
        <v>390</v>
      </c>
      <c r="I235" s="264" t="s">
        <v>324</v>
      </c>
      <c r="J235" s="265">
        <v>1244</v>
      </c>
      <c r="K235" s="266"/>
      <c r="L235" s="266"/>
      <c r="M235" s="267">
        <v>14</v>
      </c>
    </row>
    <row r="236" spans="1:13" ht="24.75" customHeight="1">
      <c r="A236" s="111">
        <v>233</v>
      </c>
      <c r="B236" s="168" t="str">
        <f t="shared" si="4"/>
        <v>ÜÇADIM-15</v>
      </c>
      <c r="C236" s="260">
        <v>344</v>
      </c>
      <c r="D236" s="260"/>
      <c r="E236" s="261">
        <v>35812</v>
      </c>
      <c r="F236" s="262" t="s">
        <v>638</v>
      </c>
      <c r="G236" s="263" t="s">
        <v>639</v>
      </c>
      <c r="H236" s="263" t="s">
        <v>390</v>
      </c>
      <c r="I236" s="264" t="s">
        <v>324</v>
      </c>
      <c r="J236" s="265">
        <v>1250</v>
      </c>
      <c r="K236" s="266"/>
      <c r="L236" s="266"/>
      <c r="M236" s="267">
        <v>15</v>
      </c>
    </row>
    <row r="237" spans="1:13" ht="24.75" customHeight="1">
      <c r="A237" s="111">
        <v>234</v>
      </c>
      <c r="B237" s="168" t="str">
        <f t="shared" si="4"/>
        <v>ÜÇADIM-16</v>
      </c>
      <c r="C237" s="260">
        <v>479</v>
      </c>
      <c r="D237" s="260"/>
      <c r="E237" s="261">
        <v>35450</v>
      </c>
      <c r="F237" s="262" t="s">
        <v>787</v>
      </c>
      <c r="G237" s="263" t="s">
        <v>777</v>
      </c>
      <c r="H237" s="263" t="s">
        <v>390</v>
      </c>
      <c r="I237" s="264" t="s">
        <v>324</v>
      </c>
      <c r="J237" s="265">
        <v>1255</v>
      </c>
      <c r="K237" s="266"/>
      <c r="L237" s="266"/>
      <c r="M237" s="267">
        <v>16</v>
      </c>
    </row>
    <row r="238" spans="1:13" ht="24.75" customHeight="1">
      <c r="A238" s="111">
        <v>235</v>
      </c>
      <c r="B238" s="168" t="str">
        <f t="shared" si="4"/>
        <v>ÜÇADIM-17</v>
      </c>
      <c r="C238" s="260">
        <v>429</v>
      </c>
      <c r="D238" s="260"/>
      <c r="E238" s="261">
        <v>35321</v>
      </c>
      <c r="F238" s="262" t="s">
        <v>734</v>
      </c>
      <c r="G238" s="263" t="s">
        <v>731</v>
      </c>
      <c r="H238" s="263" t="s">
        <v>390</v>
      </c>
      <c r="I238" s="264" t="s">
        <v>324</v>
      </c>
      <c r="J238" s="265">
        <v>1280</v>
      </c>
      <c r="K238" s="266"/>
      <c r="L238" s="266"/>
      <c r="M238" s="267">
        <v>17</v>
      </c>
    </row>
    <row r="239" spans="1:13" ht="24.75" customHeight="1">
      <c r="A239" s="111">
        <v>236</v>
      </c>
      <c r="B239" s="168" t="str">
        <f t="shared" si="4"/>
        <v>ÜÇADIM-18</v>
      </c>
      <c r="C239" s="260">
        <v>250</v>
      </c>
      <c r="D239" s="260"/>
      <c r="E239" s="261">
        <v>35612</v>
      </c>
      <c r="F239" s="262" t="s">
        <v>534</v>
      </c>
      <c r="G239" s="263" t="s">
        <v>520</v>
      </c>
      <c r="H239" s="263" t="s">
        <v>390</v>
      </c>
      <c r="I239" s="264" t="s">
        <v>324</v>
      </c>
      <c r="J239" s="265">
        <v>1295</v>
      </c>
      <c r="K239" s="266"/>
      <c r="L239" s="266"/>
      <c r="M239" s="267">
        <v>18</v>
      </c>
    </row>
    <row r="240" spans="1:13" ht="24.75" customHeight="1">
      <c r="A240" s="111">
        <v>237</v>
      </c>
      <c r="B240" s="168" t="str">
        <f t="shared" si="4"/>
        <v>ÜÇADIM-19</v>
      </c>
      <c r="C240" s="260">
        <v>300</v>
      </c>
      <c r="D240" s="260"/>
      <c r="E240" s="261">
        <v>35806</v>
      </c>
      <c r="F240" s="262" t="s">
        <v>897</v>
      </c>
      <c r="G240" s="263" t="s">
        <v>588</v>
      </c>
      <c r="H240" s="263" t="s">
        <v>390</v>
      </c>
      <c r="I240" s="264" t="s">
        <v>324</v>
      </c>
      <c r="J240" s="265">
        <v>1296</v>
      </c>
      <c r="K240" s="266"/>
      <c r="L240" s="266"/>
      <c r="M240" s="267">
        <v>19</v>
      </c>
    </row>
    <row r="241" spans="1:13" ht="24.75" customHeight="1">
      <c r="A241" s="111">
        <v>238</v>
      </c>
      <c r="B241" s="168" t="str">
        <f t="shared" si="4"/>
        <v>ÜÇADIM-20</v>
      </c>
      <c r="C241" s="260">
        <v>238</v>
      </c>
      <c r="D241" s="260"/>
      <c r="E241" s="261">
        <v>35635</v>
      </c>
      <c r="F241" s="262" t="s">
        <v>527</v>
      </c>
      <c r="G241" s="263" t="s">
        <v>520</v>
      </c>
      <c r="H241" s="263" t="s">
        <v>390</v>
      </c>
      <c r="I241" s="264" t="s">
        <v>324</v>
      </c>
      <c r="J241" s="265">
        <v>1300</v>
      </c>
      <c r="K241" s="266"/>
      <c r="L241" s="266"/>
      <c r="M241" s="267">
        <v>20</v>
      </c>
    </row>
    <row r="242" spans="1:13" ht="24.75" customHeight="1">
      <c r="A242" s="111">
        <v>239</v>
      </c>
      <c r="B242" s="168" t="str">
        <f t="shared" si="4"/>
        <v>ÜÇADIM-21</v>
      </c>
      <c r="C242" s="260">
        <v>480</v>
      </c>
      <c r="D242" s="260"/>
      <c r="E242" s="261">
        <v>35566</v>
      </c>
      <c r="F242" s="262" t="s">
        <v>788</v>
      </c>
      <c r="G242" s="263" t="s">
        <v>777</v>
      </c>
      <c r="H242" s="263" t="s">
        <v>390</v>
      </c>
      <c r="I242" s="264" t="s">
        <v>324</v>
      </c>
      <c r="J242" s="265">
        <v>1303</v>
      </c>
      <c r="K242" s="266"/>
      <c r="L242" s="266"/>
      <c r="M242" s="267">
        <v>21</v>
      </c>
    </row>
    <row r="243" spans="1:13" ht="24.75" customHeight="1">
      <c r="A243" s="111">
        <v>240</v>
      </c>
      <c r="B243" s="168" t="str">
        <f t="shared" si="4"/>
        <v>ÜÇADIM-22</v>
      </c>
      <c r="C243" s="260">
        <v>237</v>
      </c>
      <c r="D243" s="260"/>
      <c r="E243" s="261">
        <v>35569</v>
      </c>
      <c r="F243" s="262" t="s">
        <v>526</v>
      </c>
      <c r="G243" s="263" t="s">
        <v>520</v>
      </c>
      <c r="H243" s="263" t="s">
        <v>390</v>
      </c>
      <c r="I243" s="264" t="s">
        <v>324</v>
      </c>
      <c r="J243" s="265">
        <v>1337</v>
      </c>
      <c r="K243" s="266"/>
      <c r="L243" s="266"/>
      <c r="M243" s="267">
        <v>22</v>
      </c>
    </row>
    <row r="244" spans="1:13" ht="24.75" customHeight="1">
      <c r="A244" s="111">
        <v>241</v>
      </c>
      <c r="B244" s="168" t="str">
        <f t="shared" si="4"/>
        <v>ÜÇADIM-23</v>
      </c>
      <c r="C244" s="260">
        <v>314</v>
      </c>
      <c r="D244" s="260"/>
      <c r="E244" s="261">
        <v>35678</v>
      </c>
      <c r="F244" s="262" t="s">
        <v>606</v>
      </c>
      <c r="G244" s="263" t="s">
        <v>604</v>
      </c>
      <c r="H244" s="263" t="s">
        <v>390</v>
      </c>
      <c r="I244" s="264" t="s">
        <v>324</v>
      </c>
      <c r="J244" s="265">
        <v>1406</v>
      </c>
      <c r="K244" s="266"/>
      <c r="L244" s="266"/>
      <c r="M244" s="267">
        <v>23</v>
      </c>
    </row>
    <row r="245" spans="1:13" ht="24.75" customHeight="1">
      <c r="A245" s="111">
        <v>242</v>
      </c>
      <c r="B245" s="168" t="str">
        <f t="shared" si="4"/>
        <v>ÜÇADIM-24</v>
      </c>
      <c r="C245" s="260">
        <v>427</v>
      </c>
      <c r="D245" s="260"/>
      <c r="E245" s="261">
        <v>35290</v>
      </c>
      <c r="F245" s="262" t="s">
        <v>732</v>
      </c>
      <c r="G245" s="263" t="s">
        <v>731</v>
      </c>
      <c r="H245" s="263" t="s">
        <v>390</v>
      </c>
      <c r="I245" s="264" t="s">
        <v>324</v>
      </c>
      <c r="J245" s="265">
        <v>1470</v>
      </c>
      <c r="K245" s="266"/>
      <c r="L245" s="266"/>
      <c r="M245" s="267">
        <v>24</v>
      </c>
    </row>
    <row r="246" spans="1:13" ht="24.75" customHeight="1">
      <c r="A246" s="111">
        <v>243</v>
      </c>
      <c r="B246" s="168" t="str">
        <f t="shared" si="4"/>
        <v>ÜÇADIM-25</v>
      </c>
      <c r="C246" s="260">
        <v>939</v>
      </c>
      <c r="D246" s="260"/>
      <c r="E246" s="268">
        <v>32933</v>
      </c>
      <c r="F246" s="269" t="s">
        <v>813</v>
      </c>
      <c r="G246" s="270" t="s">
        <v>814</v>
      </c>
      <c r="H246" s="270" t="s">
        <v>506</v>
      </c>
      <c r="I246" s="270" t="s">
        <v>324</v>
      </c>
      <c r="J246" s="272"/>
      <c r="K246" s="273"/>
      <c r="L246" s="273"/>
      <c r="M246" s="274">
        <v>25</v>
      </c>
    </row>
    <row r="247" spans="1:13" ht="24.75" customHeight="1">
      <c r="A247" s="111">
        <v>244</v>
      </c>
      <c r="B247" s="168" t="str">
        <f t="shared" si="4"/>
        <v>ÜÇADIM-26</v>
      </c>
      <c r="C247" s="260">
        <v>911</v>
      </c>
      <c r="D247" s="260"/>
      <c r="E247" s="268">
        <v>34576</v>
      </c>
      <c r="F247" s="269" t="s">
        <v>821</v>
      </c>
      <c r="G247" s="270" t="s">
        <v>767</v>
      </c>
      <c r="H247" s="270" t="s">
        <v>506</v>
      </c>
      <c r="I247" s="270" t="s">
        <v>324</v>
      </c>
      <c r="J247" s="265"/>
      <c r="K247" s="266"/>
      <c r="L247" s="266"/>
      <c r="M247" s="274">
        <v>26</v>
      </c>
    </row>
    <row r="248" spans="1:13" ht="24.75" customHeight="1">
      <c r="A248" s="111">
        <v>245</v>
      </c>
      <c r="B248" s="168" t="str">
        <f t="shared" si="4"/>
        <v>YÜKSEK-1</v>
      </c>
      <c r="C248" s="275">
        <v>225</v>
      </c>
      <c r="D248" s="275"/>
      <c r="E248" s="276">
        <v>35120</v>
      </c>
      <c r="F248" s="277" t="s">
        <v>513</v>
      </c>
      <c r="G248" s="278" t="s">
        <v>508</v>
      </c>
      <c r="H248" s="278" t="s">
        <v>390</v>
      </c>
      <c r="I248" s="279" t="s">
        <v>98</v>
      </c>
      <c r="J248" s="280"/>
      <c r="K248" s="281"/>
      <c r="L248" s="281"/>
      <c r="M248" s="282">
        <v>1</v>
      </c>
    </row>
    <row r="249" spans="1:13" ht="24.75" customHeight="1">
      <c r="A249" s="111">
        <v>246</v>
      </c>
      <c r="B249" s="168" t="str">
        <f t="shared" si="4"/>
        <v>YÜKSEK-2</v>
      </c>
      <c r="C249" s="275">
        <v>507</v>
      </c>
      <c r="D249" s="275"/>
      <c r="E249" s="276">
        <v>35065</v>
      </c>
      <c r="F249" s="277" t="s">
        <v>896</v>
      </c>
      <c r="G249" s="278" t="s">
        <v>539</v>
      </c>
      <c r="H249" s="278" t="s">
        <v>390</v>
      </c>
      <c r="I249" s="279" t="s">
        <v>98</v>
      </c>
      <c r="J249" s="280"/>
      <c r="K249" s="281"/>
      <c r="L249" s="281"/>
      <c r="M249" s="282">
        <v>2</v>
      </c>
    </row>
    <row r="250" spans="1:13" ht="24.75" customHeight="1">
      <c r="A250" s="111">
        <v>247</v>
      </c>
      <c r="B250" s="168" t="str">
        <f t="shared" si="4"/>
        <v>YÜKSEK-3</v>
      </c>
      <c r="C250" s="275">
        <v>278</v>
      </c>
      <c r="D250" s="275"/>
      <c r="E250" s="276">
        <v>35449</v>
      </c>
      <c r="F250" s="277" t="s">
        <v>568</v>
      </c>
      <c r="G250" s="278" t="s">
        <v>566</v>
      </c>
      <c r="H250" s="278" t="s">
        <v>390</v>
      </c>
      <c r="I250" s="279" t="s">
        <v>98</v>
      </c>
      <c r="J250" s="280"/>
      <c r="K250" s="281"/>
      <c r="L250" s="281"/>
      <c r="M250" s="282">
        <v>3</v>
      </c>
    </row>
    <row r="251" spans="1:13" ht="24.75" customHeight="1">
      <c r="A251" s="111">
        <v>248</v>
      </c>
      <c r="B251" s="168" t="str">
        <f t="shared" si="4"/>
        <v>YÜKSEK-4</v>
      </c>
      <c r="C251" s="275">
        <v>279</v>
      </c>
      <c r="D251" s="275"/>
      <c r="E251" s="276">
        <v>35851</v>
      </c>
      <c r="F251" s="277" t="s">
        <v>569</v>
      </c>
      <c r="G251" s="278" t="s">
        <v>566</v>
      </c>
      <c r="H251" s="278" t="s">
        <v>390</v>
      </c>
      <c r="I251" s="279" t="s">
        <v>98</v>
      </c>
      <c r="J251" s="280"/>
      <c r="K251" s="281"/>
      <c r="L251" s="281"/>
      <c r="M251" s="282">
        <v>4</v>
      </c>
    </row>
    <row r="252" spans="1:13" ht="24.75" customHeight="1">
      <c r="A252" s="111">
        <v>249</v>
      </c>
      <c r="B252" s="168" t="str">
        <f t="shared" si="4"/>
        <v>YÜKSEK-5</v>
      </c>
      <c r="C252" s="275">
        <v>292</v>
      </c>
      <c r="D252" s="275"/>
      <c r="E252" s="276">
        <v>35698</v>
      </c>
      <c r="F252" s="277" t="s">
        <v>580</v>
      </c>
      <c r="G252" s="278" t="s">
        <v>566</v>
      </c>
      <c r="H252" s="278" t="s">
        <v>390</v>
      </c>
      <c r="I252" s="279" t="s">
        <v>98</v>
      </c>
      <c r="J252" s="280"/>
      <c r="K252" s="281"/>
      <c r="L252" s="281"/>
      <c r="M252" s="282">
        <v>5</v>
      </c>
    </row>
    <row r="253" spans="1:13" ht="24.75" customHeight="1">
      <c r="A253" s="111">
        <v>250</v>
      </c>
      <c r="B253" s="168" t="str">
        <f t="shared" si="4"/>
        <v>YÜKSEK-6</v>
      </c>
      <c r="C253" s="275">
        <v>413</v>
      </c>
      <c r="D253" s="275"/>
      <c r="E253" s="276">
        <v>35106</v>
      </c>
      <c r="F253" s="277" t="s">
        <v>715</v>
      </c>
      <c r="G253" s="278" t="s">
        <v>705</v>
      </c>
      <c r="H253" s="278" t="s">
        <v>390</v>
      </c>
      <c r="I253" s="279" t="s">
        <v>98</v>
      </c>
      <c r="J253" s="280"/>
      <c r="K253" s="281"/>
      <c r="L253" s="281"/>
      <c r="M253" s="282">
        <v>6</v>
      </c>
    </row>
    <row r="254" spans="1:13" ht="24.75" customHeight="1">
      <c r="A254" s="111">
        <v>251</v>
      </c>
      <c r="B254" s="168" t="str">
        <f t="shared" si="4"/>
        <v>YÜKSEK-7</v>
      </c>
      <c r="C254" s="275">
        <v>461</v>
      </c>
      <c r="D254" s="275"/>
      <c r="E254" s="276">
        <v>35514</v>
      </c>
      <c r="F254" s="277" t="s">
        <v>770</v>
      </c>
      <c r="G254" s="278" t="s">
        <v>767</v>
      </c>
      <c r="H254" s="278" t="s">
        <v>390</v>
      </c>
      <c r="I254" s="279" t="s">
        <v>98</v>
      </c>
      <c r="J254" s="280"/>
      <c r="K254" s="281"/>
      <c r="L254" s="281"/>
      <c r="M254" s="282">
        <v>7</v>
      </c>
    </row>
    <row r="255" spans="1:13" ht="24.75" customHeight="1">
      <c r="A255" s="111">
        <v>252</v>
      </c>
      <c r="B255" s="168" t="str">
        <f t="shared" si="4"/>
        <v>YÜKSEK-8</v>
      </c>
      <c r="C255" s="275">
        <v>294</v>
      </c>
      <c r="D255" s="275"/>
      <c r="E255" s="276">
        <v>35619</v>
      </c>
      <c r="F255" s="277" t="s">
        <v>583</v>
      </c>
      <c r="G255" s="278" t="s">
        <v>582</v>
      </c>
      <c r="H255" s="278" t="s">
        <v>390</v>
      </c>
      <c r="I255" s="279" t="s">
        <v>98</v>
      </c>
      <c r="J255" s="280">
        <v>170</v>
      </c>
      <c r="K255" s="281"/>
      <c r="L255" s="281"/>
      <c r="M255" s="282">
        <v>8</v>
      </c>
    </row>
    <row r="256" spans="1:13" ht="24.75" customHeight="1">
      <c r="A256" s="111">
        <v>253</v>
      </c>
      <c r="B256" s="168" t="str">
        <f t="shared" si="4"/>
        <v>YÜKSEK-9</v>
      </c>
      <c r="C256" s="275">
        <v>409</v>
      </c>
      <c r="D256" s="275"/>
      <c r="E256" s="276">
        <v>35591</v>
      </c>
      <c r="F256" s="277" t="s">
        <v>711</v>
      </c>
      <c r="G256" s="278" t="s">
        <v>705</v>
      </c>
      <c r="H256" s="278" t="s">
        <v>390</v>
      </c>
      <c r="I256" s="279" t="s">
        <v>98</v>
      </c>
      <c r="J256" s="280">
        <v>173</v>
      </c>
      <c r="K256" s="281"/>
      <c r="L256" s="281"/>
      <c r="M256" s="282">
        <v>9</v>
      </c>
    </row>
    <row r="257" spans="1:13" ht="24.75" customHeight="1">
      <c r="A257" s="111">
        <v>254</v>
      </c>
      <c r="B257" s="168" t="str">
        <f t="shared" si="4"/>
        <v>YÜKSEK-10</v>
      </c>
      <c r="C257" s="275">
        <v>344</v>
      </c>
      <c r="D257" s="275"/>
      <c r="E257" s="276">
        <v>35812</v>
      </c>
      <c r="F257" s="277" t="s">
        <v>638</v>
      </c>
      <c r="G257" s="278" t="s">
        <v>639</v>
      </c>
      <c r="H257" s="278" t="s">
        <v>390</v>
      </c>
      <c r="I257" s="279" t="s">
        <v>98</v>
      </c>
      <c r="J257" s="280">
        <v>174</v>
      </c>
      <c r="K257" s="281"/>
      <c r="L257" s="281"/>
      <c r="M257" s="282">
        <v>10</v>
      </c>
    </row>
    <row r="258" spans="1:13" ht="24.75" customHeight="1">
      <c r="A258" s="111">
        <v>255</v>
      </c>
      <c r="B258" s="168" t="str">
        <f t="shared" si="4"/>
        <v>YÜKSEK-11</v>
      </c>
      <c r="C258" s="275">
        <v>251</v>
      </c>
      <c r="D258" s="275"/>
      <c r="E258" s="276">
        <v>35080</v>
      </c>
      <c r="F258" s="277" t="s">
        <v>535</v>
      </c>
      <c r="G258" s="278" t="s">
        <v>520</v>
      </c>
      <c r="H258" s="278" t="s">
        <v>390</v>
      </c>
      <c r="I258" s="279" t="s">
        <v>98</v>
      </c>
      <c r="J258" s="280">
        <v>175</v>
      </c>
      <c r="K258" s="281"/>
      <c r="L258" s="281"/>
      <c r="M258" s="282">
        <v>11</v>
      </c>
    </row>
    <row r="259" spans="1:13" ht="24.75" customHeight="1">
      <c r="A259" s="111">
        <v>256</v>
      </c>
      <c r="B259" s="168" t="str">
        <f t="shared" si="4"/>
        <v>YÜKSEK-12</v>
      </c>
      <c r="C259" s="275">
        <v>252</v>
      </c>
      <c r="D259" s="275"/>
      <c r="E259" s="276">
        <v>35532</v>
      </c>
      <c r="F259" s="277" t="s">
        <v>536</v>
      </c>
      <c r="G259" s="278" t="s">
        <v>520</v>
      </c>
      <c r="H259" s="278" t="s">
        <v>390</v>
      </c>
      <c r="I259" s="279" t="s">
        <v>98</v>
      </c>
      <c r="J259" s="280">
        <v>178</v>
      </c>
      <c r="K259" s="281"/>
      <c r="L259" s="281"/>
      <c r="M259" s="282">
        <v>12</v>
      </c>
    </row>
    <row r="260" spans="1:13" ht="24.75" customHeight="1">
      <c r="A260" s="111">
        <v>257</v>
      </c>
      <c r="B260" s="168" t="str">
        <f t="shared" si="4"/>
        <v>YÜKSEK-13</v>
      </c>
      <c r="C260" s="275">
        <v>427</v>
      </c>
      <c r="D260" s="275"/>
      <c r="E260" s="276">
        <v>35290</v>
      </c>
      <c r="F260" s="277" t="s">
        <v>732</v>
      </c>
      <c r="G260" s="278" t="s">
        <v>731</v>
      </c>
      <c r="H260" s="278" t="s">
        <v>390</v>
      </c>
      <c r="I260" s="279" t="s">
        <v>98</v>
      </c>
      <c r="J260" s="280">
        <v>180</v>
      </c>
      <c r="K260" s="281"/>
      <c r="L260" s="281"/>
      <c r="M260" s="282">
        <v>13</v>
      </c>
    </row>
    <row r="261" spans="1:13" ht="24.75" customHeight="1">
      <c r="A261" s="111">
        <v>258</v>
      </c>
      <c r="B261" s="168" t="str">
        <f t="shared" si="4"/>
        <v>YÜKSEK-14</v>
      </c>
      <c r="C261" s="275">
        <v>473</v>
      </c>
      <c r="D261" s="275"/>
      <c r="E261" s="276">
        <v>35432</v>
      </c>
      <c r="F261" s="277" t="s">
        <v>782</v>
      </c>
      <c r="G261" s="278" t="s">
        <v>777</v>
      </c>
      <c r="H261" s="278" t="s">
        <v>390</v>
      </c>
      <c r="I261" s="279" t="s">
        <v>98</v>
      </c>
      <c r="J261" s="280">
        <v>183</v>
      </c>
      <c r="K261" s="281"/>
      <c r="L261" s="281"/>
      <c r="M261" s="282">
        <v>14</v>
      </c>
    </row>
    <row r="262" spans="1:13" ht="24.75" customHeight="1">
      <c r="A262" s="111">
        <v>259</v>
      </c>
      <c r="B262" s="168" t="str">
        <f t="shared" si="4"/>
        <v>YÜKSEK-15</v>
      </c>
      <c r="C262" s="275">
        <v>386</v>
      </c>
      <c r="D262" s="275"/>
      <c r="E262" s="276">
        <v>35131</v>
      </c>
      <c r="F262" s="277" t="s">
        <v>686</v>
      </c>
      <c r="G262" s="278" t="s">
        <v>682</v>
      </c>
      <c r="H262" s="278" t="s">
        <v>390</v>
      </c>
      <c r="I262" s="279" t="s">
        <v>98</v>
      </c>
      <c r="J262" s="280">
        <v>185</v>
      </c>
      <c r="K262" s="281"/>
      <c r="L262" s="281"/>
      <c r="M262" s="282">
        <v>15</v>
      </c>
    </row>
    <row r="263" spans="1:13" ht="24.75" customHeight="1">
      <c r="A263" s="111">
        <v>260</v>
      </c>
      <c r="B263" s="168" t="str">
        <f t="shared" si="4"/>
        <v>YÜKSEK-16</v>
      </c>
      <c r="C263" s="275">
        <v>298</v>
      </c>
      <c r="D263" s="275"/>
      <c r="E263" s="276">
        <v>35887</v>
      </c>
      <c r="F263" s="277" t="s">
        <v>587</v>
      </c>
      <c r="G263" s="278" t="s">
        <v>588</v>
      </c>
      <c r="H263" s="278" t="s">
        <v>390</v>
      </c>
      <c r="I263" s="279" t="s">
        <v>98</v>
      </c>
      <c r="J263" s="280">
        <v>186</v>
      </c>
      <c r="K263" s="281"/>
      <c r="L263" s="281"/>
      <c r="M263" s="282">
        <v>16</v>
      </c>
    </row>
    <row r="264" spans="1:13" ht="24.75" customHeight="1">
      <c r="A264" s="111">
        <v>261</v>
      </c>
      <c r="B264" s="168" t="str">
        <f t="shared" si="4"/>
        <v>YÜKSEK-17</v>
      </c>
      <c r="C264" s="275">
        <v>382</v>
      </c>
      <c r="D264" s="275"/>
      <c r="E264" s="276">
        <v>35622</v>
      </c>
      <c r="F264" s="277" t="s">
        <v>681</v>
      </c>
      <c r="G264" s="278" t="s">
        <v>682</v>
      </c>
      <c r="H264" s="278" t="s">
        <v>390</v>
      </c>
      <c r="I264" s="279" t="s">
        <v>98</v>
      </c>
      <c r="J264" s="280">
        <v>188</v>
      </c>
      <c r="K264" s="281"/>
      <c r="L264" s="281"/>
      <c r="M264" s="282">
        <v>17</v>
      </c>
    </row>
    <row r="265" spans="1:13" ht="24.75" customHeight="1">
      <c r="A265" s="111">
        <v>262</v>
      </c>
      <c r="B265" s="168" t="str">
        <f t="shared" si="4"/>
        <v>YÜKSEK-18</v>
      </c>
      <c r="C265" s="275">
        <v>935</v>
      </c>
      <c r="D265" s="275"/>
      <c r="E265" s="283">
        <v>33006</v>
      </c>
      <c r="F265" s="284" t="s">
        <v>815</v>
      </c>
      <c r="G265" s="285" t="s">
        <v>814</v>
      </c>
      <c r="H265" s="285" t="s">
        <v>506</v>
      </c>
      <c r="I265" s="285" t="s">
        <v>98</v>
      </c>
      <c r="J265" s="280"/>
      <c r="K265" s="281"/>
      <c r="L265" s="281"/>
      <c r="M265" s="282">
        <v>18</v>
      </c>
    </row>
    <row r="266" spans="1:13" ht="24.75" customHeight="1">
      <c r="A266" s="111">
        <v>263</v>
      </c>
      <c r="B266" s="168" t="str">
        <f aca="true" t="shared" si="5" ref="B266:B326">CONCATENATE(I266,"-",K266,"-",L266)</f>
        <v>60M.ENG.-1-1</v>
      </c>
      <c r="C266" s="260">
        <v>227</v>
      </c>
      <c r="D266" s="260"/>
      <c r="E266" s="261">
        <v>35071</v>
      </c>
      <c r="F266" s="262" t="s">
        <v>515</v>
      </c>
      <c r="G266" s="263" t="s">
        <v>508</v>
      </c>
      <c r="H266" s="263" t="s">
        <v>390</v>
      </c>
      <c r="I266" s="264" t="s">
        <v>357</v>
      </c>
      <c r="J266" s="265"/>
      <c r="K266" s="266" t="s">
        <v>99</v>
      </c>
      <c r="L266" s="266" t="s">
        <v>99</v>
      </c>
      <c r="M266" s="267"/>
    </row>
    <row r="267" spans="1:13" ht="24.75" customHeight="1">
      <c r="A267" s="111">
        <v>264</v>
      </c>
      <c r="B267" s="168" t="str">
        <f t="shared" si="5"/>
        <v>60M.ENG.-1-2</v>
      </c>
      <c r="C267" s="260">
        <v>228</v>
      </c>
      <c r="D267" s="260"/>
      <c r="E267" s="261">
        <v>35728</v>
      </c>
      <c r="F267" s="262" t="s">
        <v>516</v>
      </c>
      <c r="G267" s="263" t="s">
        <v>508</v>
      </c>
      <c r="H267" s="263" t="s">
        <v>390</v>
      </c>
      <c r="I267" s="264" t="s">
        <v>357</v>
      </c>
      <c r="J267" s="265"/>
      <c r="K267" s="266" t="s">
        <v>99</v>
      </c>
      <c r="L267" s="266" t="s">
        <v>100</v>
      </c>
      <c r="M267" s="267"/>
    </row>
    <row r="268" spans="1:13" ht="24.75" customHeight="1">
      <c r="A268" s="111">
        <v>265</v>
      </c>
      <c r="B268" s="168" t="str">
        <f t="shared" si="5"/>
        <v>60M.ENG.-1-3</v>
      </c>
      <c r="C268" s="260">
        <v>264</v>
      </c>
      <c r="D268" s="260"/>
      <c r="E268" s="261">
        <v>35097</v>
      </c>
      <c r="F268" s="262" t="s">
        <v>550</v>
      </c>
      <c r="G268" s="263" t="s">
        <v>547</v>
      </c>
      <c r="H268" s="263" t="s">
        <v>390</v>
      </c>
      <c r="I268" s="264" t="s">
        <v>357</v>
      </c>
      <c r="J268" s="265"/>
      <c r="K268" s="266" t="s">
        <v>99</v>
      </c>
      <c r="L268" s="266" t="s">
        <v>101</v>
      </c>
      <c r="M268" s="267"/>
    </row>
    <row r="269" spans="1:13" ht="24.75" customHeight="1">
      <c r="A269" s="111">
        <v>266</v>
      </c>
      <c r="B269" s="168" t="str">
        <f t="shared" si="5"/>
        <v>60M.ENG.-1-4</v>
      </c>
      <c r="C269" s="260">
        <v>282</v>
      </c>
      <c r="D269" s="260"/>
      <c r="E269" s="261">
        <v>35797</v>
      </c>
      <c r="F269" s="262" t="s">
        <v>572</v>
      </c>
      <c r="G269" s="263" t="s">
        <v>566</v>
      </c>
      <c r="H269" s="263" t="s">
        <v>390</v>
      </c>
      <c r="I269" s="264" t="s">
        <v>357</v>
      </c>
      <c r="J269" s="265"/>
      <c r="K269" s="266" t="s">
        <v>99</v>
      </c>
      <c r="L269" s="266" t="s">
        <v>102</v>
      </c>
      <c r="M269" s="267"/>
    </row>
    <row r="270" spans="1:13" ht="24.75" customHeight="1">
      <c r="A270" s="111">
        <v>267</v>
      </c>
      <c r="B270" s="168" t="str">
        <f t="shared" si="5"/>
        <v>60M.ENG.-1-5</v>
      </c>
      <c r="C270" s="260">
        <v>445</v>
      </c>
      <c r="D270" s="260"/>
      <c r="E270" s="261">
        <v>35575</v>
      </c>
      <c r="F270" s="262" t="s">
        <v>752</v>
      </c>
      <c r="G270" s="263" t="s">
        <v>751</v>
      </c>
      <c r="H270" s="263" t="s">
        <v>390</v>
      </c>
      <c r="I270" s="264" t="s">
        <v>357</v>
      </c>
      <c r="J270" s="265"/>
      <c r="K270" s="266" t="s">
        <v>99</v>
      </c>
      <c r="L270" s="266" t="s">
        <v>103</v>
      </c>
      <c r="M270" s="267"/>
    </row>
    <row r="271" spans="1:13" ht="24.75" customHeight="1">
      <c r="A271" s="111">
        <v>268</v>
      </c>
      <c r="B271" s="168" t="str">
        <f t="shared" si="5"/>
        <v>60M.ENG.-1-6</v>
      </c>
      <c r="C271" s="260">
        <v>468</v>
      </c>
      <c r="D271" s="260"/>
      <c r="E271" s="261">
        <v>36226</v>
      </c>
      <c r="F271" s="262" t="s">
        <v>778</v>
      </c>
      <c r="G271" s="263" t="s">
        <v>777</v>
      </c>
      <c r="H271" s="263" t="s">
        <v>390</v>
      </c>
      <c r="I271" s="264" t="s">
        <v>357</v>
      </c>
      <c r="J271" s="265"/>
      <c r="K271" s="266" t="s">
        <v>99</v>
      </c>
      <c r="L271" s="266" t="s">
        <v>104</v>
      </c>
      <c r="M271" s="267"/>
    </row>
    <row r="272" spans="1:13" ht="24.75" customHeight="1">
      <c r="A272" s="111">
        <v>269</v>
      </c>
      <c r="B272" s="168" t="str">
        <f t="shared" si="5"/>
        <v>60M.ENG.-1-7</v>
      </c>
      <c r="C272" s="260">
        <v>472</v>
      </c>
      <c r="D272" s="260"/>
      <c r="E272" s="261">
        <v>36419</v>
      </c>
      <c r="F272" s="262" t="s">
        <v>781</v>
      </c>
      <c r="G272" s="263" t="s">
        <v>777</v>
      </c>
      <c r="H272" s="263" t="s">
        <v>390</v>
      </c>
      <c r="I272" s="264" t="s">
        <v>357</v>
      </c>
      <c r="J272" s="265"/>
      <c r="K272" s="266" t="s">
        <v>99</v>
      </c>
      <c r="L272" s="266" t="s">
        <v>105</v>
      </c>
      <c r="M272" s="267"/>
    </row>
    <row r="273" spans="1:13" ht="24.75" customHeight="1">
      <c r="A273" s="111">
        <v>270</v>
      </c>
      <c r="B273" s="168" t="str">
        <f t="shared" si="5"/>
        <v>60M.ENG.-1-8</v>
      </c>
      <c r="C273" s="260">
        <v>327</v>
      </c>
      <c r="D273" s="260"/>
      <c r="E273" s="261">
        <v>35933</v>
      </c>
      <c r="F273" s="262" t="s">
        <v>620</v>
      </c>
      <c r="G273" s="263" t="s">
        <v>618</v>
      </c>
      <c r="H273" s="263" t="s">
        <v>390</v>
      </c>
      <c r="I273" s="264" t="s">
        <v>357</v>
      </c>
      <c r="J273" s="265"/>
      <c r="K273" s="266" t="s">
        <v>99</v>
      </c>
      <c r="L273" s="266" t="s">
        <v>106</v>
      </c>
      <c r="M273" s="267"/>
    </row>
    <row r="274" spans="1:13" ht="24.75" customHeight="1">
      <c r="A274" s="111">
        <v>271</v>
      </c>
      <c r="B274" s="168" t="str">
        <f t="shared" si="5"/>
        <v>60M.ENG.-2-1</v>
      </c>
      <c r="C274" s="260">
        <v>473</v>
      </c>
      <c r="D274" s="260"/>
      <c r="E274" s="261">
        <v>35432</v>
      </c>
      <c r="F274" s="262" t="s">
        <v>782</v>
      </c>
      <c r="G274" s="263" t="s">
        <v>777</v>
      </c>
      <c r="H274" s="263" t="s">
        <v>390</v>
      </c>
      <c r="I274" s="264" t="s">
        <v>357</v>
      </c>
      <c r="J274" s="265"/>
      <c r="K274" s="266" t="s">
        <v>100</v>
      </c>
      <c r="L274" s="266" t="s">
        <v>99</v>
      </c>
      <c r="M274" s="267"/>
    </row>
    <row r="275" spans="1:13" ht="24.75" customHeight="1">
      <c r="A275" s="111">
        <v>272</v>
      </c>
      <c r="B275" s="168" t="str">
        <f t="shared" si="5"/>
        <v>60M.ENG.-2-2</v>
      </c>
      <c r="C275" s="260">
        <v>293</v>
      </c>
      <c r="D275" s="260"/>
      <c r="E275" s="261">
        <v>35219</v>
      </c>
      <c r="F275" s="262" t="s">
        <v>581</v>
      </c>
      <c r="G275" s="263" t="s">
        <v>582</v>
      </c>
      <c r="H275" s="263" t="s">
        <v>390</v>
      </c>
      <c r="I275" s="264" t="s">
        <v>357</v>
      </c>
      <c r="J275" s="265"/>
      <c r="K275" s="266" t="s">
        <v>100</v>
      </c>
      <c r="L275" s="266" t="s">
        <v>100</v>
      </c>
      <c r="M275" s="267"/>
    </row>
    <row r="276" spans="1:13" ht="24.75" customHeight="1">
      <c r="A276" s="111">
        <v>273</v>
      </c>
      <c r="B276" s="168" t="str">
        <f t="shared" si="5"/>
        <v>60M.ENG.-2-3</v>
      </c>
      <c r="C276" s="260">
        <v>335</v>
      </c>
      <c r="D276" s="260"/>
      <c r="E276" s="261">
        <v>35157</v>
      </c>
      <c r="F276" s="262" t="s">
        <v>629</v>
      </c>
      <c r="G276" s="263" t="s">
        <v>628</v>
      </c>
      <c r="H276" s="263" t="s">
        <v>390</v>
      </c>
      <c r="I276" s="264" t="s">
        <v>357</v>
      </c>
      <c r="J276" s="265"/>
      <c r="K276" s="266" t="s">
        <v>100</v>
      </c>
      <c r="L276" s="266" t="s">
        <v>101</v>
      </c>
      <c r="M276" s="267"/>
    </row>
    <row r="277" spans="1:13" ht="24.75" customHeight="1">
      <c r="A277" s="111">
        <v>274</v>
      </c>
      <c r="B277" s="168" t="str">
        <f t="shared" si="5"/>
        <v>60M.ENG.-2-4</v>
      </c>
      <c r="C277" s="260">
        <v>386</v>
      </c>
      <c r="D277" s="260"/>
      <c r="E277" s="261">
        <v>35131</v>
      </c>
      <c r="F277" s="262" t="s">
        <v>686</v>
      </c>
      <c r="G277" s="263" t="s">
        <v>682</v>
      </c>
      <c r="H277" s="263" t="s">
        <v>390</v>
      </c>
      <c r="I277" s="264" t="s">
        <v>357</v>
      </c>
      <c r="J277" s="265">
        <v>946</v>
      </c>
      <c r="K277" s="266" t="s">
        <v>100</v>
      </c>
      <c r="L277" s="266" t="s">
        <v>102</v>
      </c>
      <c r="M277" s="267"/>
    </row>
    <row r="278" spans="1:13" ht="24.75" customHeight="1">
      <c r="A278" s="111">
        <v>275</v>
      </c>
      <c r="B278" s="168" t="str">
        <f t="shared" si="5"/>
        <v>60M.ENG.-2-5</v>
      </c>
      <c r="C278" s="260">
        <v>294</v>
      </c>
      <c r="D278" s="260"/>
      <c r="E278" s="261">
        <v>35619</v>
      </c>
      <c r="F278" s="262" t="s">
        <v>583</v>
      </c>
      <c r="G278" s="263" t="s">
        <v>582</v>
      </c>
      <c r="H278" s="263" t="s">
        <v>390</v>
      </c>
      <c r="I278" s="264" t="s">
        <v>357</v>
      </c>
      <c r="J278" s="265">
        <v>900</v>
      </c>
      <c r="K278" s="266" t="s">
        <v>100</v>
      </c>
      <c r="L278" s="266" t="s">
        <v>103</v>
      </c>
      <c r="M278" s="267"/>
    </row>
    <row r="279" spans="1:13" ht="24.75" customHeight="1">
      <c r="A279" s="111">
        <v>276</v>
      </c>
      <c r="B279" s="168" t="str">
        <f t="shared" si="5"/>
        <v>60M.ENG.-2-6</v>
      </c>
      <c r="C279" s="260">
        <v>232</v>
      </c>
      <c r="D279" s="260"/>
      <c r="E279" s="261">
        <v>35163</v>
      </c>
      <c r="F279" s="262" t="s">
        <v>521</v>
      </c>
      <c r="G279" s="263" t="s">
        <v>520</v>
      </c>
      <c r="H279" s="263" t="s">
        <v>390</v>
      </c>
      <c r="I279" s="264" t="s">
        <v>357</v>
      </c>
      <c r="J279" s="265">
        <v>880</v>
      </c>
      <c r="K279" s="266" t="s">
        <v>100</v>
      </c>
      <c r="L279" s="266" t="s">
        <v>104</v>
      </c>
      <c r="M279" s="267"/>
    </row>
    <row r="280" spans="1:13" ht="24.75" customHeight="1">
      <c r="A280" s="111">
        <v>277</v>
      </c>
      <c r="B280" s="168" t="str">
        <f t="shared" si="5"/>
        <v>60M.ENG.-2-7</v>
      </c>
      <c r="C280" s="260">
        <v>333</v>
      </c>
      <c r="D280" s="260"/>
      <c r="E280" s="261">
        <v>35774</v>
      </c>
      <c r="F280" s="262" t="s">
        <v>626</v>
      </c>
      <c r="G280" s="263" t="s">
        <v>618</v>
      </c>
      <c r="H280" s="263" t="s">
        <v>390</v>
      </c>
      <c r="I280" s="264" t="s">
        <v>357</v>
      </c>
      <c r="J280" s="265">
        <v>872</v>
      </c>
      <c r="K280" s="266" t="s">
        <v>100</v>
      </c>
      <c r="L280" s="266" t="s">
        <v>105</v>
      </c>
      <c r="M280" s="267"/>
    </row>
    <row r="281" spans="1:13" ht="24.75" customHeight="1">
      <c r="A281" s="111">
        <v>278</v>
      </c>
      <c r="B281" s="168" t="str">
        <f t="shared" si="5"/>
        <v>60M.ENG.-2-8</v>
      </c>
      <c r="C281" s="260">
        <v>275</v>
      </c>
      <c r="D281" s="260"/>
      <c r="E281" s="261">
        <v>35091</v>
      </c>
      <c r="F281" s="262" t="s">
        <v>563</v>
      </c>
      <c r="G281" s="263" t="s">
        <v>564</v>
      </c>
      <c r="H281" s="263" t="s">
        <v>390</v>
      </c>
      <c r="I281" s="264" t="s">
        <v>357</v>
      </c>
      <c r="J281" s="265">
        <v>866</v>
      </c>
      <c r="K281" s="266" t="s">
        <v>100</v>
      </c>
      <c r="L281" s="266" t="s">
        <v>106</v>
      </c>
      <c r="M281" s="267"/>
    </row>
    <row r="282" spans="1:13" ht="24.75" customHeight="1">
      <c r="A282" s="111">
        <v>279</v>
      </c>
      <c r="B282" s="168" t="str">
        <f t="shared" si="5"/>
        <v>60M.ENG.-3-1</v>
      </c>
      <c r="C282" s="260">
        <v>497</v>
      </c>
      <c r="D282" s="260"/>
      <c r="E282" s="261">
        <v>35867</v>
      </c>
      <c r="F282" s="262" t="s">
        <v>805</v>
      </c>
      <c r="G282" s="263" t="s">
        <v>806</v>
      </c>
      <c r="H282" s="263" t="s">
        <v>390</v>
      </c>
      <c r="I282" s="264" t="s">
        <v>357</v>
      </c>
      <c r="J282" s="265">
        <v>860</v>
      </c>
      <c r="K282" s="266" t="s">
        <v>101</v>
      </c>
      <c r="L282" s="266" t="s">
        <v>99</v>
      </c>
      <c r="M282" s="267"/>
    </row>
    <row r="283" spans="1:13" ht="24.75" customHeight="1">
      <c r="A283" s="111">
        <v>280</v>
      </c>
      <c r="B283" s="168" t="str">
        <f t="shared" si="5"/>
        <v>60M.ENG.-3-2</v>
      </c>
      <c r="C283" s="260">
        <v>471</v>
      </c>
      <c r="D283" s="260"/>
      <c r="E283" s="261">
        <v>35437</v>
      </c>
      <c r="F283" s="262" t="s">
        <v>780</v>
      </c>
      <c r="G283" s="263" t="s">
        <v>777</v>
      </c>
      <c r="H283" s="263" t="s">
        <v>390</v>
      </c>
      <c r="I283" s="264" t="s">
        <v>357</v>
      </c>
      <c r="J283" s="265">
        <v>852</v>
      </c>
      <c r="K283" s="266" t="s">
        <v>101</v>
      </c>
      <c r="L283" s="266" t="s">
        <v>100</v>
      </c>
      <c r="M283" s="267"/>
    </row>
    <row r="284" spans="1:13" ht="24.75" customHeight="1">
      <c r="A284" s="111">
        <v>281</v>
      </c>
      <c r="B284" s="168" t="str">
        <f t="shared" si="5"/>
        <v>60M.ENG.-3-3</v>
      </c>
      <c r="C284" s="260">
        <v>507</v>
      </c>
      <c r="D284" s="260"/>
      <c r="E284" s="261">
        <v>35065</v>
      </c>
      <c r="F284" s="262" t="s">
        <v>896</v>
      </c>
      <c r="G284" s="263" t="s">
        <v>539</v>
      </c>
      <c r="H284" s="263" t="s">
        <v>390</v>
      </c>
      <c r="I284" s="264" t="s">
        <v>357</v>
      </c>
      <c r="J284" s="265">
        <v>851</v>
      </c>
      <c r="K284" s="266" t="s">
        <v>101</v>
      </c>
      <c r="L284" s="266" t="s">
        <v>101</v>
      </c>
      <c r="M284" s="267"/>
    </row>
    <row r="285" spans="1:13" ht="24.75" customHeight="1">
      <c r="A285" s="111">
        <v>282</v>
      </c>
      <c r="B285" s="168" t="str">
        <f t="shared" si="5"/>
        <v>60M.ENG.-3-7</v>
      </c>
      <c r="C285" s="260">
        <v>432</v>
      </c>
      <c r="D285" s="260"/>
      <c r="E285" s="261">
        <v>35692</v>
      </c>
      <c r="F285" s="262" t="s">
        <v>737</v>
      </c>
      <c r="G285" s="263" t="s">
        <v>731</v>
      </c>
      <c r="H285" s="263" t="s">
        <v>390</v>
      </c>
      <c r="I285" s="264" t="s">
        <v>357</v>
      </c>
      <c r="J285" s="265">
        <v>850</v>
      </c>
      <c r="K285" s="266" t="s">
        <v>101</v>
      </c>
      <c r="L285" s="266" t="s">
        <v>105</v>
      </c>
      <c r="M285" s="267"/>
    </row>
    <row r="286" spans="1:13" ht="24.75" customHeight="1">
      <c r="A286" s="111">
        <v>283</v>
      </c>
      <c r="B286" s="168" t="str">
        <f t="shared" si="5"/>
        <v>60M.ENG.-3-5</v>
      </c>
      <c r="C286" s="260">
        <v>370</v>
      </c>
      <c r="D286" s="260"/>
      <c r="E286" s="261">
        <v>35170</v>
      </c>
      <c r="F286" s="262" t="s">
        <v>668</v>
      </c>
      <c r="G286" s="263" t="s">
        <v>231</v>
      </c>
      <c r="H286" s="263" t="s">
        <v>390</v>
      </c>
      <c r="I286" s="264" t="s">
        <v>357</v>
      </c>
      <c r="J286" s="265">
        <v>846</v>
      </c>
      <c r="K286" s="266" t="s">
        <v>101</v>
      </c>
      <c r="L286" s="266" t="s">
        <v>103</v>
      </c>
      <c r="M286" s="267"/>
    </row>
    <row r="287" spans="1:13" ht="24.75" customHeight="1">
      <c r="A287" s="111">
        <v>284</v>
      </c>
      <c r="B287" s="168" t="str">
        <f t="shared" si="5"/>
        <v>60M.ENG.-3-6</v>
      </c>
      <c r="C287" s="260">
        <v>395</v>
      </c>
      <c r="D287" s="260"/>
      <c r="E287" s="261">
        <v>35395</v>
      </c>
      <c r="F287" s="262" t="s">
        <v>695</v>
      </c>
      <c r="G287" s="263" t="s">
        <v>682</v>
      </c>
      <c r="H287" s="263" t="s">
        <v>390</v>
      </c>
      <c r="I287" s="264" t="s">
        <v>357</v>
      </c>
      <c r="J287" s="265">
        <v>839</v>
      </c>
      <c r="K287" s="266" t="s">
        <v>101</v>
      </c>
      <c r="L287" s="266" t="s">
        <v>104</v>
      </c>
      <c r="M287" s="267"/>
    </row>
    <row r="288" spans="1:13" ht="24.75" customHeight="1">
      <c r="A288" s="111">
        <v>285</v>
      </c>
      <c r="B288" s="168" t="str">
        <f t="shared" si="5"/>
        <v>60M.ENG.-3-4</v>
      </c>
      <c r="C288" s="260">
        <v>915</v>
      </c>
      <c r="D288" s="260"/>
      <c r="E288" s="268">
        <v>33351</v>
      </c>
      <c r="F288" s="269" t="s">
        <v>820</v>
      </c>
      <c r="G288" s="270" t="s">
        <v>231</v>
      </c>
      <c r="H288" s="270" t="s">
        <v>506</v>
      </c>
      <c r="I288" s="270" t="s">
        <v>357</v>
      </c>
      <c r="J288" s="265"/>
      <c r="K288" s="266" t="s">
        <v>101</v>
      </c>
      <c r="L288" s="266" t="s">
        <v>102</v>
      </c>
      <c r="M288" s="267"/>
    </row>
    <row r="289" spans="1:13" ht="24.75" customHeight="1">
      <c r="A289" s="111">
        <v>286</v>
      </c>
      <c r="B289" s="168" t="str">
        <f t="shared" si="5"/>
        <v>800M-1-1</v>
      </c>
      <c r="C289" s="275">
        <v>365</v>
      </c>
      <c r="D289" s="275"/>
      <c r="E289" s="276">
        <v>35138</v>
      </c>
      <c r="F289" s="277" t="s">
        <v>662</v>
      </c>
      <c r="G289" s="278" t="s">
        <v>231</v>
      </c>
      <c r="H289" s="278" t="s">
        <v>390</v>
      </c>
      <c r="I289" s="279" t="s">
        <v>362</v>
      </c>
      <c r="J289" s="287"/>
      <c r="K289" s="281" t="s">
        <v>99</v>
      </c>
      <c r="L289" s="281" t="s">
        <v>99</v>
      </c>
      <c r="M289" s="282"/>
    </row>
    <row r="290" spans="1:13" ht="24.75" customHeight="1">
      <c r="A290" s="111">
        <v>287</v>
      </c>
      <c r="B290" s="168" t="str">
        <f t="shared" si="5"/>
        <v>800M-1-2</v>
      </c>
      <c r="C290" s="275">
        <v>375</v>
      </c>
      <c r="D290" s="275"/>
      <c r="E290" s="276">
        <v>35218</v>
      </c>
      <c r="F290" s="277" t="s">
        <v>674</v>
      </c>
      <c r="G290" s="278" t="s">
        <v>231</v>
      </c>
      <c r="H290" s="278" t="s">
        <v>390</v>
      </c>
      <c r="I290" s="279" t="s">
        <v>362</v>
      </c>
      <c r="J290" s="287"/>
      <c r="K290" s="281" t="s">
        <v>99</v>
      </c>
      <c r="L290" s="281" t="s">
        <v>100</v>
      </c>
      <c r="M290" s="282"/>
    </row>
    <row r="291" spans="1:13" ht="24.75" customHeight="1">
      <c r="A291" s="111">
        <v>288</v>
      </c>
      <c r="B291" s="168" t="str">
        <f t="shared" si="5"/>
        <v>800M-1-3</v>
      </c>
      <c r="C291" s="275">
        <v>376</v>
      </c>
      <c r="D291" s="275"/>
      <c r="E291" s="276">
        <v>35624</v>
      </c>
      <c r="F291" s="277" t="s">
        <v>675</v>
      </c>
      <c r="G291" s="278" t="s">
        <v>231</v>
      </c>
      <c r="H291" s="278" t="s">
        <v>390</v>
      </c>
      <c r="I291" s="279" t="s">
        <v>362</v>
      </c>
      <c r="J291" s="287"/>
      <c r="K291" s="281" t="s">
        <v>99</v>
      </c>
      <c r="L291" s="281" t="s">
        <v>101</v>
      </c>
      <c r="M291" s="282"/>
    </row>
    <row r="292" spans="1:13" ht="24.75" customHeight="1">
      <c r="A292" s="111">
        <v>289</v>
      </c>
      <c r="B292" s="168" t="str">
        <f t="shared" si="5"/>
        <v>800M-1-4</v>
      </c>
      <c r="C292" s="275">
        <v>447</v>
      </c>
      <c r="D292" s="275"/>
      <c r="E292" s="276">
        <v>35764</v>
      </c>
      <c r="F292" s="277" t="s">
        <v>754</v>
      </c>
      <c r="G292" s="278" t="s">
        <v>751</v>
      </c>
      <c r="H292" s="278" t="s">
        <v>390</v>
      </c>
      <c r="I292" s="279" t="s">
        <v>362</v>
      </c>
      <c r="J292" s="287"/>
      <c r="K292" s="281" t="s">
        <v>99</v>
      </c>
      <c r="L292" s="281" t="s">
        <v>102</v>
      </c>
      <c r="M292" s="282"/>
    </row>
    <row r="293" spans="1:13" ht="24.75" customHeight="1">
      <c r="A293" s="111">
        <v>290</v>
      </c>
      <c r="B293" s="168" t="str">
        <f t="shared" si="5"/>
        <v>800M-1-5</v>
      </c>
      <c r="C293" s="275">
        <v>448</v>
      </c>
      <c r="D293" s="275"/>
      <c r="E293" s="276">
        <v>35677</v>
      </c>
      <c r="F293" s="277" t="s">
        <v>755</v>
      </c>
      <c r="G293" s="278" t="s">
        <v>751</v>
      </c>
      <c r="H293" s="278" t="s">
        <v>390</v>
      </c>
      <c r="I293" s="279" t="s">
        <v>362</v>
      </c>
      <c r="J293" s="287"/>
      <c r="K293" s="281" t="s">
        <v>99</v>
      </c>
      <c r="L293" s="281" t="s">
        <v>103</v>
      </c>
      <c r="M293" s="282"/>
    </row>
    <row r="294" spans="1:13" ht="24.75" customHeight="1">
      <c r="A294" s="111">
        <v>291</v>
      </c>
      <c r="B294" s="168" t="str">
        <f t="shared" si="5"/>
        <v>800M-1-6</v>
      </c>
      <c r="C294" s="275">
        <v>449</v>
      </c>
      <c r="D294" s="275"/>
      <c r="E294" s="276">
        <v>35490</v>
      </c>
      <c r="F294" s="277" t="s">
        <v>756</v>
      </c>
      <c r="G294" s="278" t="s">
        <v>751</v>
      </c>
      <c r="H294" s="278" t="s">
        <v>390</v>
      </c>
      <c r="I294" s="279" t="s">
        <v>362</v>
      </c>
      <c r="J294" s="287"/>
      <c r="K294" s="281" t="s">
        <v>99</v>
      </c>
      <c r="L294" s="281" t="s">
        <v>104</v>
      </c>
      <c r="M294" s="282"/>
    </row>
    <row r="295" spans="1:13" ht="24.75" customHeight="1">
      <c r="A295" s="111">
        <v>292</v>
      </c>
      <c r="B295" s="168" t="str">
        <f t="shared" si="5"/>
        <v>800M-1-7</v>
      </c>
      <c r="C295" s="275">
        <v>277</v>
      </c>
      <c r="D295" s="275"/>
      <c r="E295" s="276">
        <v>35088</v>
      </c>
      <c r="F295" s="277" t="s">
        <v>567</v>
      </c>
      <c r="G295" s="278" t="s">
        <v>566</v>
      </c>
      <c r="H295" s="278" t="s">
        <v>390</v>
      </c>
      <c r="I295" s="279" t="s">
        <v>362</v>
      </c>
      <c r="J295" s="287"/>
      <c r="K295" s="281" t="s">
        <v>99</v>
      </c>
      <c r="L295" s="281" t="s">
        <v>105</v>
      </c>
      <c r="M295" s="282"/>
    </row>
    <row r="296" spans="1:13" ht="24.75" customHeight="1">
      <c r="A296" s="111">
        <v>293</v>
      </c>
      <c r="B296" s="168" t="str">
        <f t="shared" si="5"/>
        <v>800M-1-8</v>
      </c>
      <c r="C296" s="275">
        <v>299</v>
      </c>
      <c r="D296" s="275"/>
      <c r="E296" s="276">
        <v>36534</v>
      </c>
      <c r="F296" s="277" t="s">
        <v>589</v>
      </c>
      <c r="G296" s="278" t="s">
        <v>588</v>
      </c>
      <c r="H296" s="278" t="s">
        <v>390</v>
      </c>
      <c r="I296" s="279" t="s">
        <v>362</v>
      </c>
      <c r="J296" s="287"/>
      <c r="K296" s="281" t="s">
        <v>99</v>
      </c>
      <c r="L296" s="281" t="s">
        <v>106</v>
      </c>
      <c r="M296" s="282"/>
    </row>
    <row r="297" spans="1:13" ht="24.75" customHeight="1">
      <c r="A297" s="111">
        <v>294</v>
      </c>
      <c r="B297" s="168" t="str">
        <f t="shared" si="5"/>
        <v>800M-1-9</v>
      </c>
      <c r="C297" s="275">
        <v>336</v>
      </c>
      <c r="D297" s="275"/>
      <c r="E297" s="276">
        <v>35855</v>
      </c>
      <c r="F297" s="277" t="s">
        <v>630</v>
      </c>
      <c r="G297" s="278" t="s">
        <v>628</v>
      </c>
      <c r="H297" s="278" t="s">
        <v>390</v>
      </c>
      <c r="I297" s="279" t="s">
        <v>362</v>
      </c>
      <c r="J297" s="287"/>
      <c r="K297" s="281" t="s">
        <v>99</v>
      </c>
      <c r="L297" s="281" t="s">
        <v>107</v>
      </c>
      <c r="M297" s="282"/>
    </row>
    <row r="298" spans="1:13" ht="24.75" customHeight="1">
      <c r="A298" s="111">
        <v>295</v>
      </c>
      <c r="B298" s="168" t="str">
        <f t="shared" si="5"/>
        <v>800M-2-1</v>
      </c>
      <c r="C298" s="275">
        <v>337</v>
      </c>
      <c r="D298" s="275"/>
      <c r="E298" s="276">
        <v>35521</v>
      </c>
      <c r="F298" s="277" t="s">
        <v>631</v>
      </c>
      <c r="G298" s="278" t="s">
        <v>628</v>
      </c>
      <c r="H298" s="278" t="s">
        <v>390</v>
      </c>
      <c r="I298" s="279" t="s">
        <v>362</v>
      </c>
      <c r="J298" s="287"/>
      <c r="K298" s="281" t="s">
        <v>100</v>
      </c>
      <c r="L298" s="281" t="s">
        <v>99</v>
      </c>
      <c r="M298" s="282"/>
    </row>
    <row r="299" spans="1:13" ht="24.75" customHeight="1">
      <c r="A299" s="111">
        <v>296</v>
      </c>
      <c r="B299" s="168" t="str">
        <f t="shared" si="5"/>
        <v>800M-2-2</v>
      </c>
      <c r="C299" s="275">
        <v>340</v>
      </c>
      <c r="D299" s="275"/>
      <c r="E299" s="276">
        <v>35219</v>
      </c>
      <c r="F299" s="277" t="s">
        <v>634</v>
      </c>
      <c r="G299" s="278" t="s">
        <v>628</v>
      </c>
      <c r="H299" s="278" t="s">
        <v>390</v>
      </c>
      <c r="I299" s="279" t="s">
        <v>362</v>
      </c>
      <c r="J299" s="287"/>
      <c r="K299" s="281" t="s">
        <v>100</v>
      </c>
      <c r="L299" s="281" t="s">
        <v>100</v>
      </c>
      <c r="M299" s="282"/>
    </row>
    <row r="300" spans="1:13" ht="24.75" customHeight="1">
      <c r="A300" s="111">
        <v>297</v>
      </c>
      <c r="B300" s="168" t="str">
        <f t="shared" si="5"/>
        <v>800M-2-3</v>
      </c>
      <c r="C300" s="275">
        <v>419</v>
      </c>
      <c r="D300" s="275"/>
      <c r="E300" s="276">
        <v>36366</v>
      </c>
      <c r="F300" s="277" t="s">
        <v>723</v>
      </c>
      <c r="G300" s="278" t="s">
        <v>721</v>
      </c>
      <c r="H300" s="278" t="s">
        <v>390</v>
      </c>
      <c r="I300" s="279" t="s">
        <v>362</v>
      </c>
      <c r="J300" s="287"/>
      <c r="K300" s="281" t="s">
        <v>100</v>
      </c>
      <c r="L300" s="281" t="s">
        <v>101</v>
      </c>
      <c r="M300" s="282"/>
    </row>
    <row r="301" spans="1:13" ht="24.75" customHeight="1">
      <c r="A301" s="111">
        <v>298</v>
      </c>
      <c r="B301" s="168" t="str">
        <f t="shared" si="5"/>
        <v>800M-2-4</v>
      </c>
      <c r="C301" s="275">
        <v>421</v>
      </c>
      <c r="D301" s="275"/>
      <c r="E301" s="276">
        <v>35088</v>
      </c>
      <c r="F301" s="277" t="s">
        <v>725</v>
      </c>
      <c r="G301" s="278" t="s">
        <v>721</v>
      </c>
      <c r="H301" s="278" t="s">
        <v>390</v>
      </c>
      <c r="I301" s="279" t="s">
        <v>362</v>
      </c>
      <c r="J301" s="287"/>
      <c r="K301" s="281" t="s">
        <v>100</v>
      </c>
      <c r="L301" s="281" t="s">
        <v>102</v>
      </c>
      <c r="M301" s="282"/>
    </row>
    <row r="302" spans="1:13" ht="24.75" customHeight="1">
      <c r="A302" s="111">
        <v>299</v>
      </c>
      <c r="B302" s="168" t="str">
        <f t="shared" si="5"/>
        <v>800M-2-5</v>
      </c>
      <c r="C302" s="275">
        <v>463</v>
      </c>
      <c r="D302" s="275"/>
      <c r="E302" s="276">
        <v>35529</v>
      </c>
      <c r="F302" s="277" t="s">
        <v>771</v>
      </c>
      <c r="G302" s="278" t="s">
        <v>767</v>
      </c>
      <c r="H302" s="278" t="s">
        <v>390</v>
      </c>
      <c r="I302" s="279" t="s">
        <v>362</v>
      </c>
      <c r="J302" s="287"/>
      <c r="K302" s="281" t="s">
        <v>100</v>
      </c>
      <c r="L302" s="281" t="s">
        <v>103</v>
      </c>
      <c r="M302" s="282"/>
    </row>
    <row r="303" spans="1:13" ht="24.75" customHeight="1">
      <c r="A303" s="111">
        <v>300</v>
      </c>
      <c r="B303" s="168" t="str">
        <f t="shared" si="5"/>
        <v>800M-2-6</v>
      </c>
      <c r="C303" s="275">
        <v>287</v>
      </c>
      <c r="D303" s="275"/>
      <c r="E303" s="276">
        <v>36479</v>
      </c>
      <c r="F303" s="277" t="s">
        <v>576</v>
      </c>
      <c r="G303" s="278" t="s">
        <v>566</v>
      </c>
      <c r="H303" s="278" t="s">
        <v>390</v>
      </c>
      <c r="I303" s="279" t="s">
        <v>362</v>
      </c>
      <c r="J303" s="287"/>
      <c r="K303" s="281" t="s">
        <v>100</v>
      </c>
      <c r="L303" s="281" t="s">
        <v>104</v>
      </c>
      <c r="M303" s="282"/>
    </row>
    <row r="304" spans="1:13" ht="24.75" customHeight="1">
      <c r="A304" s="111">
        <v>301</v>
      </c>
      <c r="B304" s="168" t="str">
        <f t="shared" si="5"/>
        <v>800M-2-7</v>
      </c>
      <c r="C304" s="275">
        <v>345</v>
      </c>
      <c r="D304" s="275"/>
      <c r="E304" s="276">
        <v>35478</v>
      </c>
      <c r="F304" s="277" t="s">
        <v>640</v>
      </c>
      <c r="G304" s="278" t="s">
        <v>639</v>
      </c>
      <c r="H304" s="278" t="s">
        <v>390</v>
      </c>
      <c r="I304" s="279" t="s">
        <v>362</v>
      </c>
      <c r="J304" s="287"/>
      <c r="K304" s="281" t="s">
        <v>100</v>
      </c>
      <c r="L304" s="281" t="s">
        <v>105</v>
      </c>
      <c r="M304" s="282"/>
    </row>
    <row r="305" spans="1:13" ht="24.75" customHeight="1">
      <c r="A305" s="111">
        <v>302</v>
      </c>
      <c r="B305" s="168" t="str">
        <f t="shared" si="5"/>
        <v>800M-2-8</v>
      </c>
      <c r="C305" s="275">
        <v>359</v>
      </c>
      <c r="D305" s="275"/>
      <c r="E305" s="276">
        <v>35514</v>
      </c>
      <c r="F305" s="277" t="s">
        <v>655</v>
      </c>
      <c r="G305" s="278" t="s">
        <v>231</v>
      </c>
      <c r="H305" s="278" t="s">
        <v>390</v>
      </c>
      <c r="I305" s="279" t="s">
        <v>362</v>
      </c>
      <c r="J305" s="287"/>
      <c r="K305" s="281" t="s">
        <v>100</v>
      </c>
      <c r="L305" s="281" t="s">
        <v>106</v>
      </c>
      <c r="M305" s="282"/>
    </row>
    <row r="306" spans="1:13" ht="24.75" customHeight="1">
      <c r="A306" s="111">
        <v>303</v>
      </c>
      <c r="B306" s="168" t="str">
        <f t="shared" si="5"/>
        <v>800M-2-9</v>
      </c>
      <c r="C306" s="275">
        <v>380</v>
      </c>
      <c r="D306" s="275"/>
      <c r="E306" s="276">
        <v>36429</v>
      </c>
      <c r="F306" s="277" t="s">
        <v>679</v>
      </c>
      <c r="G306" s="278" t="s">
        <v>231</v>
      </c>
      <c r="H306" s="278" t="s">
        <v>390</v>
      </c>
      <c r="I306" s="279" t="s">
        <v>362</v>
      </c>
      <c r="J306" s="287"/>
      <c r="K306" s="281" t="s">
        <v>100</v>
      </c>
      <c r="L306" s="281" t="s">
        <v>107</v>
      </c>
      <c r="M306" s="282"/>
    </row>
    <row r="307" spans="1:13" ht="24.75" customHeight="1">
      <c r="A307" s="111">
        <v>304</v>
      </c>
      <c r="B307" s="168" t="str">
        <f t="shared" si="5"/>
        <v>800M-3-1</v>
      </c>
      <c r="C307" s="275">
        <v>381</v>
      </c>
      <c r="D307" s="275"/>
      <c r="E307" s="276">
        <v>36526</v>
      </c>
      <c r="F307" s="277" t="s">
        <v>680</v>
      </c>
      <c r="G307" s="278" t="s">
        <v>231</v>
      </c>
      <c r="H307" s="278" t="s">
        <v>390</v>
      </c>
      <c r="I307" s="279" t="s">
        <v>362</v>
      </c>
      <c r="J307" s="287"/>
      <c r="K307" s="281" t="s">
        <v>101</v>
      </c>
      <c r="L307" s="281" t="s">
        <v>99</v>
      </c>
      <c r="M307" s="282"/>
    </row>
    <row r="308" spans="1:13" ht="24.75" customHeight="1">
      <c r="A308" s="111">
        <v>305</v>
      </c>
      <c r="B308" s="168" t="str">
        <f t="shared" si="5"/>
        <v>800M-3-2</v>
      </c>
      <c r="C308" s="275">
        <v>453</v>
      </c>
      <c r="D308" s="275"/>
      <c r="E308" s="276">
        <v>36381</v>
      </c>
      <c r="F308" s="277" t="s">
        <v>760</v>
      </c>
      <c r="G308" s="278" t="s">
        <v>751</v>
      </c>
      <c r="H308" s="278" t="s">
        <v>390</v>
      </c>
      <c r="I308" s="279" t="s">
        <v>362</v>
      </c>
      <c r="J308" s="287"/>
      <c r="K308" s="281" t="s">
        <v>101</v>
      </c>
      <c r="L308" s="281" t="s">
        <v>100</v>
      </c>
      <c r="M308" s="282"/>
    </row>
    <row r="309" spans="1:13" ht="24.75" customHeight="1">
      <c r="A309" s="111">
        <v>306</v>
      </c>
      <c r="B309" s="168" t="str">
        <f t="shared" si="5"/>
        <v>800M-3-3</v>
      </c>
      <c r="C309" s="275">
        <v>311</v>
      </c>
      <c r="D309" s="275"/>
      <c r="E309" s="276">
        <v>35796</v>
      </c>
      <c r="F309" s="277" t="s">
        <v>602</v>
      </c>
      <c r="G309" s="278" t="s">
        <v>595</v>
      </c>
      <c r="H309" s="278" t="s">
        <v>390</v>
      </c>
      <c r="I309" s="279" t="s">
        <v>362</v>
      </c>
      <c r="J309" s="287">
        <v>23854</v>
      </c>
      <c r="K309" s="281" t="s">
        <v>101</v>
      </c>
      <c r="L309" s="281" t="s">
        <v>101</v>
      </c>
      <c r="M309" s="282"/>
    </row>
    <row r="310" spans="1:13" ht="24.75" customHeight="1">
      <c r="A310" s="111">
        <v>307</v>
      </c>
      <c r="B310" s="168" t="str">
        <f t="shared" si="5"/>
        <v>800M-3-4</v>
      </c>
      <c r="C310" s="275">
        <v>309</v>
      </c>
      <c r="D310" s="275"/>
      <c r="E310" s="276">
        <v>36161</v>
      </c>
      <c r="F310" s="277" t="s">
        <v>600</v>
      </c>
      <c r="G310" s="278" t="s">
        <v>595</v>
      </c>
      <c r="H310" s="278" t="s">
        <v>390</v>
      </c>
      <c r="I310" s="279" t="s">
        <v>362</v>
      </c>
      <c r="J310" s="287">
        <v>23500</v>
      </c>
      <c r="K310" s="281" t="s">
        <v>101</v>
      </c>
      <c r="L310" s="281" t="s">
        <v>102</v>
      </c>
      <c r="M310" s="282"/>
    </row>
    <row r="311" spans="1:13" ht="24.75" customHeight="1">
      <c r="A311" s="111">
        <v>308</v>
      </c>
      <c r="B311" s="168" t="str">
        <f t="shared" si="5"/>
        <v>800M-3-5</v>
      </c>
      <c r="C311" s="275">
        <v>405</v>
      </c>
      <c r="D311" s="275"/>
      <c r="E311" s="276">
        <v>36438</v>
      </c>
      <c r="F311" s="277" t="s">
        <v>707</v>
      </c>
      <c r="G311" s="278" t="s">
        <v>705</v>
      </c>
      <c r="H311" s="278" t="s">
        <v>390</v>
      </c>
      <c r="I311" s="279" t="s">
        <v>362</v>
      </c>
      <c r="J311" s="287">
        <v>23000</v>
      </c>
      <c r="K311" s="281" t="s">
        <v>101</v>
      </c>
      <c r="L311" s="281" t="s">
        <v>103</v>
      </c>
      <c r="M311" s="282"/>
    </row>
    <row r="312" spans="1:13" ht="24.75" customHeight="1">
      <c r="A312" s="111">
        <v>309</v>
      </c>
      <c r="B312" s="168" t="str">
        <f t="shared" si="5"/>
        <v>800M-3-6</v>
      </c>
      <c r="C312" s="275">
        <v>404</v>
      </c>
      <c r="D312" s="275"/>
      <c r="E312" s="276">
        <v>36734</v>
      </c>
      <c r="F312" s="277" t="s">
        <v>706</v>
      </c>
      <c r="G312" s="278" t="s">
        <v>705</v>
      </c>
      <c r="H312" s="278" t="s">
        <v>390</v>
      </c>
      <c r="I312" s="279" t="s">
        <v>362</v>
      </c>
      <c r="J312" s="287">
        <v>22000</v>
      </c>
      <c r="K312" s="281" t="s">
        <v>101</v>
      </c>
      <c r="L312" s="281" t="s">
        <v>104</v>
      </c>
      <c r="M312" s="282"/>
    </row>
    <row r="313" spans="1:13" ht="24.75" customHeight="1">
      <c r="A313" s="111">
        <v>310</v>
      </c>
      <c r="B313" s="168" t="str">
        <f t="shared" si="5"/>
        <v>800M-3-7</v>
      </c>
      <c r="C313" s="275">
        <v>496</v>
      </c>
      <c r="D313" s="275"/>
      <c r="E313" s="276" t="s">
        <v>803</v>
      </c>
      <c r="F313" s="277" t="s">
        <v>804</v>
      </c>
      <c r="G313" s="278" t="s">
        <v>795</v>
      </c>
      <c r="H313" s="278" t="s">
        <v>506</v>
      </c>
      <c r="I313" s="279" t="s">
        <v>362</v>
      </c>
      <c r="J313" s="287">
        <v>21500</v>
      </c>
      <c r="K313" s="281" t="s">
        <v>101</v>
      </c>
      <c r="L313" s="281" t="s">
        <v>105</v>
      </c>
      <c r="M313" s="282"/>
    </row>
    <row r="314" spans="1:13" ht="24.75" customHeight="1">
      <c r="A314" s="111">
        <v>311</v>
      </c>
      <c r="B314" s="168" t="str">
        <f t="shared" si="5"/>
        <v>800M-3-8</v>
      </c>
      <c r="C314" s="275">
        <v>495</v>
      </c>
      <c r="D314" s="275"/>
      <c r="E314" s="276">
        <v>36110</v>
      </c>
      <c r="F314" s="277" t="s">
        <v>802</v>
      </c>
      <c r="G314" s="278" t="s">
        <v>795</v>
      </c>
      <c r="H314" s="278" t="s">
        <v>506</v>
      </c>
      <c r="I314" s="279" t="s">
        <v>362</v>
      </c>
      <c r="J314" s="287">
        <v>21400</v>
      </c>
      <c r="K314" s="281" t="s">
        <v>101</v>
      </c>
      <c r="L314" s="281" t="s">
        <v>106</v>
      </c>
      <c r="M314" s="282"/>
    </row>
    <row r="315" spans="1:13" ht="24.75" customHeight="1">
      <c r="A315" s="111">
        <v>312</v>
      </c>
      <c r="B315" s="168" t="str">
        <f t="shared" si="5"/>
        <v>800M-3-9</v>
      </c>
      <c r="C315" s="275">
        <v>492</v>
      </c>
      <c r="D315" s="275"/>
      <c r="E315" s="276">
        <v>35431</v>
      </c>
      <c r="F315" s="277" t="s">
        <v>799</v>
      </c>
      <c r="G315" s="278" t="s">
        <v>795</v>
      </c>
      <c r="H315" s="278" t="s">
        <v>390</v>
      </c>
      <c r="I315" s="279" t="s">
        <v>362</v>
      </c>
      <c r="J315" s="287">
        <v>21300</v>
      </c>
      <c r="K315" s="281" t="s">
        <v>101</v>
      </c>
      <c r="L315" s="281" t="s">
        <v>107</v>
      </c>
      <c r="M315" s="282"/>
    </row>
    <row r="316" spans="1:13" ht="24.75" customHeight="1">
      <c r="A316" s="111">
        <v>313</v>
      </c>
      <c r="B316" s="168" t="str">
        <f t="shared" si="5"/>
        <v>800M-4-1</v>
      </c>
      <c r="C316" s="275">
        <v>494</v>
      </c>
      <c r="D316" s="275"/>
      <c r="E316" s="276">
        <v>35260</v>
      </c>
      <c r="F316" s="277" t="s">
        <v>801</v>
      </c>
      <c r="G316" s="278" t="s">
        <v>795</v>
      </c>
      <c r="H316" s="278" t="s">
        <v>506</v>
      </c>
      <c r="I316" s="279" t="s">
        <v>362</v>
      </c>
      <c r="J316" s="287">
        <v>21200</v>
      </c>
      <c r="K316" s="281" t="s">
        <v>102</v>
      </c>
      <c r="L316" s="281" t="s">
        <v>99</v>
      </c>
      <c r="M316" s="282"/>
    </row>
    <row r="317" spans="1:13" ht="24.75" customHeight="1">
      <c r="A317" s="111">
        <v>314</v>
      </c>
      <c r="B317" s="168" t="str">
        <f t="shared" si="5"/>
        <v>800M-4-2</v>
      </c>
      <c r="C317" s="275">
        <v>372</v>
      </c>
      <c r="D317" s="275"/>
      <c r="E317" s="276">
        <v>35881</v>
      </c>
      <c r="F317" s="277" t="s">
        <v>670</v>
      </c>
      <c r="G317" s="278" t="s">
        <v>231</v>
      </c>
      <c r="H317" s="278" t="s">
        <v>390</v>
      </c>
      <c r="I317" s="279" t="s">
        <v>362</v>
      </c>
      <c r="J317" s="287">
        <v>21200</v>
      </c>
      <c r="K317" s="281" t="s">
        <v>102</v>
      </c>
      <c r="L317" s="281" t="s">
        <v>100</v>
      </c>
      <c r="M317" s="282"/>
    </row>
    <row r="318" spans="1:13" ht="24.75" customHeight="1">
      <c r="A318" s="111">
        <v>315</v>
      </c>
      <c r="B318" s="168" t="str">
        <f t="shared" si="5"/>
        <v>800M-4-3</v>
      </c>
      <c r="C318" s="275">
        <v>339</v>
      </c>
      <c r="D318" s="275"/>
      <c r="E318" s="276">
        <v>36132</v>
      </c>
      <c r="F318" s="277" t="s">
        <v>633</v>
      </c>
      <c r="G318" s="278" t="s">
        <v>628</v>
      </c>
      <c r="H318" s="278" t="s">
        <v>390</v>
      </c>
      <c r="I318" s="279" t="s">
        <v>362</v>
      </c>
      <c r="J318" s="287">
        <v>21200</v>
      </c>
      <c r="K318" s="281" t="s">
        <v>102</v>
      </c>
      <c r="L318" s="281" t="s">
        <v>101</v>
      </c>
      <c r="M318" s="282"/>
    </row>
    <row r="319" spans="1:13" ht="24.75" customHeight="1">
      <c r="A319" s="111">
        <v>316</v>
      </c>
      <c r="B319" s="168" t="str">
        <f t="shared" si="5"/>
        <v>800M-4-4</v>
      </c>
      <c r="C319" s="275">
        <v>493</v>
      </c>
      <c r="D319" s="275"/>
      <c r="E319" s="276">
        <v>35678</v>
      </c>
      <c r="F319" s="277" t="s">
        <v>800</v>
      </c>
      <c r="G319" s="278" t="s">
        <v>795</v>
      </c>
      <c r="H319" s="278" t="s">
        <v>390</v>
      </c>
      <c r="I319" s="279" t="s">
        <v>362</v>
      </c>
      <c r="J319" s="287">
        <v>21100</v>
      </c>
      <c r="K319" s="281" t="s">
        <v>102</v>
      </c>
      <c r="L319" s="281" t="s">
        <v>102</v>
      </c>
      <c r="M319" s="282"/>
    </row>
    <row r="320" spans="1:13" ht="24.75" customHeight="1">
      <c r="A320" s="111">
        <v>317</v>
      </c>
      <c r="B320" s="168" t="str">
        <f t="shared" si="5"/>
        <v>800M-4-5</v>
      </c>
      <c r="C320" s="275">
        <v>490</v>
      </c>
      <c r="D320" s="275"/>
      <c r="E320" s="276">
        <v>35559</v>
      </c>
      <c r="F320" s="277" t="s">
        <v>797</v>
      </c>
      <c r="G320" s="278" t="s">
        <v>795</v>
      </c>
      <c r="H320" s="278" t="s">
        <v>390</v>
      </c>
      <c r="I320" s="279" t="s">
        <v>362</v>
      </c>
      <c r="J320" s="287">
        <v>21100</v>
      </c>
      <c r="K320" s="281" t="s">
        <v>102</v>
      </c>
      <c r="L320" s="281" t="s">
        <v>103</v>
      </c>
      <c r="M320" s="282"/>
    </row>
    <row r="321" spans="1:13" ht="24.75" customHeight="1">
      <c r="A321" s="111">
        <v>318</v>
      </c>
      <c r="B321" s="168" t="str">
        <f t="shared" si="5"/>
        <v>800M-4-6</v>
      </c>
      <c r="C321" s="275">
        <v>296</v>
      </c>
      <c r="D321" s="275"/>
      <c r="E321" s="276">
        <v>35451</v>
      </c>
      <c r="F321" s="277" t="s">
        <v>585</v>
      </c>
      <c r="G321" s="278" t="s">
        <v>582</v>
      </c>
      <c r="H321" s="278" t="s">
        <v>390</v>
      </c>
      <c r="I321" s="279" t="s">
        <v>362</v>
      </c>
      <c r="J321" s="287">
        <v>21100</v>
      </c>
      <c r="K321" s="281" t="s">
        <v>102</v>
      </c>
      <c r="L321" s="281" t="s">
        <v>104</v>
      </c>
      <c r="M321" s="282"/>
    </row>
    <row r="322" spans="1:13" ht="24.75" customHeight="1">
      <c r="A322" s="111">
        <v>319</v>
      </c>
      <c r="B322" s="168" t="str">
        <f t="shared" si="5"/>
        <v>800M-4-7</v>
      </c>
      <c r="C322" s="275">
        <v>412</v>
      </c>
      <c r="D322" s="275"/>
      <c r="E322" s="276">
        <v>36613</v>
      </c>
      <c r="F322" s="277" t="s">
        <v>714</v>
      </c>
      <c r="G322" s="278" t="s">
        <v>705</v>
      </c>
      <c r="H322" s="278" t="s">
        <v>390</v>
      </c>
      <c r="I322" s="279" t="s">
        <v>362</v>
      </c>
      <c r="J322" s="287">
        <v>21000</v>
      </c>
      <c r="K322" s="281" t="s">
        <v>102</v>
      </c>
      <c r="L322" s="281" t="s">
        <v>105</v>
      </c>
      <c r="M322" s="282"/>
    </row>
    <row r="323" spans="1:13" ht="24.75" customHeight="1">
      <c r="A323" s="111">
        <v>320</v>
      </c>
      <c r="B323" s="168" t="str">
        <f t="shared" si="5"/>
        <v>800M-4-8</v>
      </c>
      <c r="C323" s="275">
        <v>274</v>
      </c>
      <c r="D323" s="275"/>
      <c r="E323" s="276">
        <v>35640</v>
      </c>
      <c r="F323" s="277" t="s">
        <v>561</v>
      </c>
      <c r="G323" s="278" t="s">
        <v>562</v>
      </c>
      <c r="H323" s="278" t="s">
        <v>390</v>
      </c>
      <c r="I323" s="279" t="s">
        <v>362</v>
      </c>
      <c r="J323" s="287">
        <v>21000</v>
      </c>
      <c r="K323" s="281" t="s">
        <v>102</v>
      </c>
      <c r="L323" s="281" t="s">
        <v>106</v>
      </c>
      <c r="M323" s="282"/>
    </row>
    <row r="324" spans="1:13" ht="24.75" customHeight="1">
      <c r="A324" s="111">
        <v>321</v>
      </c>
      <c r="B324" s="168" t="str">
        <f t="shared" si="5"/>
        <v>800M-4-9</v>
      </c>
      <c r="C324" s="275">
        <v>297</v>
      </c>
      <c r="D324" s="275"/>
      <c r="E324" s="276">
        <v>35484</v>
      </c>
      <c r="F324" s="277" t="s">
        <v>586</v>
      </c>
      <c r="G324" s="278" t="s">
        <v>582</v>
      </c>
      <c r="H324" s="278" t="s">
        <v>390</v>
      </c>
      <c r="I324" s="279" t="s">
        <v>362</v>
      </c>
      <c r="J324" s="287">
        <v>20900</v>
      </c>
      <c r="K324" s="281" t="s">
        <v>102</v>
      </c>
      <c r="L324" s="281" t="s">
        <v>107</v>
      </c>
      <c r="M324" s="282"/>
    </row>
    <row r="325" spans="1:13" ht="24.75" customHeight="1">
      <c r="A325" s="111">
        <v>322</v>
      </c>
      <c r="B325" s="168" t="str">
        <f t="shared" si="5"/>
        <v>800M-5-1</v>
      </c>
      <c r="C325" s="275">
        <v>290</v>
      </c>
      <c r="D325" s="275"/>
      <c r="E325" s="276">
        <v>36165</v>
      </c>
      <c r="F325" s="277" t="s">
        <v>579</v>
      </c>
      <c r="G325" s="278" t="s">
        <v>566</v>
      </c>
      <c r="H325" s="278" t="s">
        <v>390</v>
      </c>
      <c r="I325" s="279" t="s">
        <v>362</v>
      </c>
      <c r="J325" s="287">
        <v>20900</v>
      </c>
      <c r="K325" s="281" t="s">
        <v>103</v>
      </c>
      <c r="L325" s="281" t="s">
        <v>99</v>
      </c>
      <c r="M325" s="282"/>
    </row>
    <row r="326" spans="1:13" ht="24.75" customHeight="1">
      <c r="A326" s="111">
        <v>323</v>
      </c>
      <c r="B326" s="168" t="str">
        <f t="shared" si="5"/>
        <v>800M-5-2</v>
      </c>
      <c r="C326" s="275">
        <v>295</v>
      </c>
      <c r="D326" s="275"/>
      <c r="E326" s="276">
        <v>35435</v>
      </c>
      <c r="F326" s="277" t="s">
        <v>584</v>
      </c>
      <c r="G326" s="278" t="s">
        <v>582</v>
      </c>
      <c r="H326" s="278" t="s">
        <v>390</v>
      </c>
      <c r="I326" s="279" t="s">
        <v>362</v>
      </c>
      <c r="J326" s="287">
        <v>20800</v>
      </c>
      <c r="K326" s="281" t="s">
        <v>103</v>
      </c>
      <c r="L326" s="281" t="s">
        <v>100</v>
      </c>
      <c r="M326" s="282"/>
    </row>
    <row r="327" spans="1:13" ht="24.75" customHeight="1">
      <c r="A327" s="111">
        <v>324</v>
      </c>
      <c r="B327" s="168" t="str">
        <f aca="true" t="shared" si="6" ref="B327:B390">CONCATENATE(I327,"-",K327,"-",L327)</f>
        <v>800M-5-3</v>
      </c>
      <c r="C327" s="275">
        <v>273</v>
      </c>
      <c r="D327" s="275"/>
      <c r="E327" s="276">
        <v>35462</v>
      </c>
      <c r="F327" s="277" t="s">
        <v>560</v>
      </c>
      <c r="G327" s="278" t="s">
        <v>559</v>
      </c>
      <c r="H327" s="278" t="s">
        <v>390</v>
      </c>
      <c r="I327" s="279" t="s">
        <v>362</v>
      </c>
      <c r="J327" s="287">
        <v>20630</v>
      </c>
      <c r="K327" s="281" t="s">
        <v>103</v>
      </c>
      <c r="L327" s="281" t="s">
        <v>101</v>
      </c>
      <c r="M327" s="282"/>
    </row>
    <row r="328" spans="1:13" ht="24.75" customHeight="1">
      <c r="A328" s="111">
        <v>325</v>
      </c>
      <c r="B328" s="168" t="str">
        <f t="shared" si="6"/>
        <v>800M-5-4</v>
      </c>
      <c r="C328" s="275">
        <v>489</v>
      </c>
      <c r="D328" s="275"/>
      <c r="E328" s="276">
        <v>35372</v>
      </c>
      <c r="F328" s="277" t="s">
        <v>796</v>
      </c>
      <c r="G328" s="278" t="s">
        <v>795</v>
      </c>
      <c r="H328" s="278" t="s">
        <v>390</v>
      </c>
      <c r="I328" s="279" t="s">
        <v>362</v>
      </c>
      <c r="J328" s="287">
        <v>20600</v>
      </c>
      <c r="K328" s="281" t="s">
        <v>103</v>
      </c>
      <c r="L328" s="281" t="s">
        <v>102</v>
      </c>
      <c r="M328" s="282"/>
    </row>
    <row r="329" spans="1:13" ht="24.75" customHeight="1">
      <c r="A329" s="111">
        <v>326</v>
      </c>
      <c r="B329" s="168" t="str">
        <f t="shared" si="6"/>
        <v>800M-5-5</v>
      </c>
      <c r="C329" s="275">
        <v>288</v>
      </c>
      <c r="D329" s="275"/>
      <c r="E329" s="276">
        <v>35228</v>
      </c>
      <c r="F329" s="277" t="s">
        <v>577</v>
      </c>
      <c r="G329" s="278" t="s">
        <v>566</v>
      </c>
      <c r="H329" s="278" t="s">
        <v>390</v>
      </c>
      <c r="I329" s="279" t="s">
        <v>362</v>
      </c>
      <c r="J329" s="287">
        <v>20530</v>
      </c>
      <c r="K329" s="281" t="s">
        <v>103</v>
      </c>
      <c r="L329" s="281" t="s">
        <v>103</v>
      </c>
      <c r="M329" s="282"/>
    </row>
    <row r="330" spans="1:13" ht="24.75" customHeight="1">
      <c r="A330" s="111">
        <v>327</v>
      </c>
      <c r="B330" s="168" t="str">
        <f t="shared" si="6"/>
        <v>800M-5-6</v>
      </c>
      <c r="C330" s="275">
        <v>434</v>
      </c>
      <c r="D330" s="275"/>
      <c r="E330" s="276">
        <v>35977</v>
      </c>
      <c r="F330" s="277" t="s">
        <v>739</v>
      </c>
      <c r="G330" s="278" t="s">
        <v>740</v>
      </c>
      <c r="H330" s="278" t="s">
        <v>390</v>
      </c>
      <c r="I330" s="279" t="s">
        <v>362</v>
      </c>
      <c r="J330" s="287">
        <v>20500</v>
      </c>
      <c r="K330" s="281" t="s">
        <v>103</v>
      </c>
      <c r="L330" s="281" t="s">
        <v>104</v>
      </c>
      <c r="M330" s="282"/>
    </row>
    <row r="331" spans="1:13" ht="24.75" customHeight="1">
      <c r="A331" s="111">
        <v>328</v>
      </c>
      <c r="B331" s="168" t="str">
        <f t="shared" si="6"/>
        <v>800M-5-7</v>
      </c>
      <c r="C331" s="275">
        <v>346</v>
      </c>
      <c r="D331" s="275"/>
      <c r="E331" s="276">
        <v>36704</v>
      </c>
      <c r="F331" s="277" t="s">
        <v>641</v>
      </c>
      <c r="G331" s="278" t="s">
        <v>642</v>
      </c>
      <c r="H331" s="278" t="s">
        <v>390</v>
      </c>
      <c r="I331" s="279" t="s">
        <v>362</v>
      </c>
      <c r="J331" s="287">
        <v>20500</v>
      </c>
      <c r="K331" s="281" t="s">
        <v>103</v>
      </c>
      <c r="L331" s="281" t="s">
        <v>105</v>
      </c>
      <c r="M331" s="282"/>
    </row>
    <row r="332" spans="1:13" ht="24.75" customHeight="1">
      <c r="A332" s="111">
        <v>329</v>
      </c>
      <c r="B332" s="168" t="str">
        <f t="shared" si="6"/>
        <v>800M-5-8</v>
      </c>
      <c r="C332" s="275">
        <v>486</v>
      </c>
      <c r="D332" s="275"/>
      <c r="E332" s="276">
        <v>35782</v>
      </c>
      <c r="F332" s="277" t="s">
        <v>791</v>
      </c>
      <c r="G332" s="278" t="s">
        <v>792</v>
      </c>
      <c r="H332" s="278" t="s">
        <v>390</v>
      </c>
      <c r="I332" s="279" t="s">
        <v>362</v>
      </c>
      <c r="J332" s="287">
        <v>20500</v>
      </c>
      <c r="K332" s="281" t="s">
        <v>103</v>
      </c>
      <c r="L332" s="281" t="s">
        <v>106</v>
      </c>
      <c r="M332" s="282"/>
    </row>
    <row r="333" spans="1:13" ht="24.75" customHeight="1">
      <c r="A333" s="111">
        <v>330</v>
      </c>
      <c r="B333" s="168" t="str">
        <f t="shared" si="6"/>
        <v>800M-5-9</v>
      </c>
      <c r="C333" s="275">
        <v>320</v>
      </c>
      <c r="D333" s="275"/>
      <c r="E333" s="276">
        <v>1996</v>
      </c>
      <c r="F333" s="277" t="s">
        <v>613</v>
      </c>
      <c r="G333" s="278" t="s">
        <v>609</v>
      </c>
      <c r="H333" s="278" t="s">
        <v>390</v>
      </c>
      <c r="I333" s="279" t="s">
        <v>362</v>
      </c>
      <c r="J333" s="287">
        <v>20500</v>
      </c>
      <c r="K333" s="281" t="s">
        <v>103</v>
      </c>
      <c r="L333" s="281" t="s">
        <v>107</v>
      </c>
      <c r="M333" s="282"/>
    </row>
    <row r="334" spans="1:13" ht="24.75" customHeight="1">
      <c r="A334" s="111">
        <v>331</v>
      </c>
      <c r="B334" s="168" t="str">
        <f t="shared" si="6"/>
        <v>800M-6-1</v>
      </c>
      <c r="C334" s="275">
        <v>283</v>
      </c>
      <c r="D334" s="275"/>
      <c r="E334" s="276">
        <v>35445</v>
      </c>
      <c r="F334" s="277" t="s">
        <v>573</v>
      </c>
      <c r="G334" s="278" t="s">
        <v>566</v>
      </c>
      <c r="H334" s="278" t="s">
        <v>390</v>
      </c>
      <c r="I334" s="279" t="s">
        <v>362</v>
      </c>
      <c r="J334" s="287">
        <v>20500</v>
      </c>
      <c r="K334" s="281" t="s">
        <v>104</v>
      </c>
      <c r="L334" s="281" t="s">
        <v>99</v>
      </c>
      <c r="M334" s="282"/>
    </row>
    <row r="335" spans="1:13" ht="24.75" customHeight="1">
      <c r="A335" s="111">
        <v>332</v>
      </c>
      <c r="B335" s="168" t="str">
        <f t="shared" si="6"/>
        <v>800M-6-2</v>
      </c>
      <c r="C335" s="275">
        <v>272</v>
      </c>
      <c r="D335" s="275"/>
      <c r="E335" s="276">
        <v>35409</v>
      </c>
      <c r="F335" s="277" t="s">
        <v>558</v>
      </c>
      <c r="G335" s="278" t="s">
        <v>559</v>
      </c>
      <c r="H335" s="278" t="s">
        <v>390</v>
      </c>
      <c r="I335" s="279" t="s">
        <v>362</v>
      </c>
      <c r="J335" s="287">
        <v>20414</v>
      </c>
      <c r="K335" s="281" t="s">
        <v>104</v>
      </c>
      <c r="L335" s="281" t="s">
        <v>100</v>
      </c>
      <c r="M335" s="282"/>
    </row>
    <row r="336" spans="1:13" ht="24.75" customHeight="1">
      <c r="A336" s="111">
        <v>333</v>
      </c>
      <c r="B336" s="168" t="str">
        <f t="shared" si="6"/>
        <v>800M-6-3</v>
      </c>
      <c r="C336" s="275">
        <v>352</v>
      </c>
      <c r="D336" s="275"/>
      <c r="E336" s="276">
        <v>35559</v>
      </c>
      <c r="F336" s="277" t="s">
        <v>648</v>
      </c>
      <c r="G336" s="278" t="s">
        <v>642</v>
      </c>
      <c r="H336" s="278" t="s">
        <v>390</v>
      </c>
      <c r="I336" s="279" t="s">
        <v>362</v>
      </c>
      <c r="J336" s="287">
        <v>20400</v>
      </c>
      <c r="K336" s="281" t="s">
        <v>104</v>
      </c>
      <c r="L336" s="281" t="s">
        <v>101</v>
      </c>
      <c r="M336" s="282"/>
    </row>
    <row r="337" spans="1:13" ht="24.75" customHeight="1">
      <c r="A337" s="111">
        <v>334</v>
      </c>
      <c r="B337" s="168" t="str">
        <f t="shared" si="6"/>
        <v>800M-6-4</v>
      </c>
      <c r="C337" s="275">
        <v>347</v>
      </c>
      <c r="D337" s="275"/>
      <c r="E337" s="276">
        <v>36571</v>
      </c>
      <c r="F337" s="277" t="s">
        <v>643</v>
      </c>
      <c r="G337" s="278" t="s">
        <v>642</v>
      </c>
      <c r="H337" s="278" t="s">
        <v>390</v>
      </c>
      <c r="I337" s="279" t="s">
        <v>362</v>
      </c>
      <c r="J337" s="287">
        <v>20400</v>
      </c>
      <c r="K337" s="281" t="s">
        <v>104</v>
      </c>
      <c r="L337" s="281" t="s">
        <v>102</v>
      </c>
      <c r="M337" s="282"/>
    </row>
    <row r="338" spans="1:13" ht="24.75" customHeight="1">
      <c r="A338" s="111">
        <v>335</v>
      </c>
      <c r="B338" s="168" t="str">
        <f t="shared" si="6"/>
        <v>800M-6-5</v>
      </c>
      <c r="C338" s="275">
        <v>488</v>
      </c>
      <c r="D338" s="275"/>
      <c r="E338" s="276">
        <v>35180</v>
      </c>
      <c r="F338" s="277" t="s">
        <v>794</v>
      </c>
      <c r="G338" s="278" t="s">
        <v>795</v>
      </c>
      <c r="H338" s="278" t="s">
        <v>390</v>
      </c>
      <c r="I338" s="279" t="s">
        <v>362</v>
      </c>
      <c r="J338" s="287">
        <v>20400</v>
      </c>
      <c r="K338" s="281" t="s">
        <v>104</v>
      </c>
      <c r="L338" s="281" t="s">
        <v>103</v>
      </c>
      <c r="M338" s="282"/>
    </row>
    <row r="339" spans="1:13" ht="24.75" customHeight="1">
      <c r="A339" s="111">
        <v>336</v>
      </c>
      <c r="B339" s="168" t="str">
        <f t="shared" si="6"/>
        <v>800M-6-6</v>
      </c>
      <c r="C339" s="275">
        <v>348</v>
      </c>
      <c r="D339" s="275"/>
      <c r="E339" s="276">
        <v>36591</v>
      </c>
      <c r="F339" s="277" t="s">
        <v>644</v>
      </c>
      <c r="G339" s="278" t="s">
        <v>642</v>
      </c>
      <c r="H339" s="278" t="s">
        <v>390</v>
      </c>
      <c r="I339" s="279" t="s">
        <v>362</v>
      </c>
      <c r="J339" s="287">
        <v>20400</v>
      </c>
      <c r="K339" s="281" t="s">
        <v>104</v>
      </c>
      <c r="L339" s="281" t="s">
        <v>104</v>
      </c>
      <c r="M339" s="282"/>
    </row>
    <row r="340" spans="1:13" ht="24.75" customHeight="1">
      <c r="A340" s="111">
        <v>337</v>
      </c>
      <c r="B340" s="168" t="str">
        <f t="shared" si="6"/>
        <v>800M-6-7</v>
      </c>
      <c r="C340" s="275">
        <v>411</v>
      </c>
      <c r="D340" s="275"/>
      <c r="E340" s="276">
        <v>36398</v>
      </c>
      <c r="F340" s="277" t="s">
        <v>713</v>
      </c>
      <c r="G340" s="278" t="s">
        <v>705</v>
      </c>
      <c r="H340" s="278" t="s">
        <v>390</v>
      </c>
      <c r="I340" s="279" t="s">
        <v>362</v>
      </c>
      <c r="J340" s="287">
        <v>20300</v>
      </c>
      <c r="K340" s="281" t="s">
        <v>104</v>
      </c>
      <c r="L340" s="281" t="s">
        <v>105</v>
      </c>
      <c r="M340" s="282"/>
    </row>
    <row r="341" spans="1:13" ht="24.75" customHeight="1">
      <c r="A341" s="111">
        <v>338</v>
      </c>
      <c r="B341" s="168" t="str">
        <f t="shared" si="6"/>
        <v>800M-6-8</v>
      </c>
      <c r="C341" s="275">
        <v>257</v>
      </c>
      <c r="D341" s="275"/>
      <c r="E341" s="276">
        <v>35400</v>
      </c>
      <c r="F341" s="277" t="s">
        <v>543</v>
      </c>
      <c r="G341" s="278" t="s">
        <v>541</v>
      </c>
      <c r="H341" s="278" t="s">
        <v>390</v>
      </c>
      <c r="I341" s="279" t="s">
        <v>362</v>
      </c>
      <c r="J341" s="287">
        <v>20300</v>
      </c>
      <c r="K341" s="281" t="s">
        <v>104</v>
      </c>
      <c r="L341" s="281" t="s">
        <v>106</v>
      </c>
      <c r="M341" s="282"/>
    </row>
    <row r="342" spans="1:13" ht="24.75" customHeight="1">
      <c r="A342" s="111">
        <v>339</v>
      </c>
      <c r="B342" s="168" t="str">
        <f t="shared" si="6"/>
        <v>800M-6-9</v>
      </c>
      <c r="C342" s="275">
        <v>491</v>
      </c>
      <c r="D342" s="275"/>
      <c r="E342" s="276">
        <v>35431</v>
      </c>
      <c r="F342" s="277" t="s">
        <v>798</v>
      </c>
      <c r="G342" s="278" t="s">
        <v>795</v>
      </c>
      <c r="H342" s="278" t="s">
        <v>390</v>
      </c>
      <c r="I342" s="279" t="s">
        <v>362</v>
      </c>
      <c r="J342" s="287">
        <v>20300</v>
      </c>
      <c r="K342" s="281" t="s">
        <v>104</v>
      </c>
      <c r="L342" s="281" t="s">
        <v>107</v>
      </c>
      <c r="M342" s="282"/>
    </row>
    <row r="343" spans="1:13" ht="24.75" customHeight="1">
      <c r="A343" s="111">
        <v>340</v>
      </c>
      <c r="B343" s="168" t="str">
        <f t="shared" si="6"/>
        <v>800M-7-1</v>
      </c>
      <c r="C343" s="275">
        <v>351</v>
      </c>
      <c r="D343" s="275"/>
      <c r="E343" s="276">
        <v>36088</v>
      </c>
      <c r="F343" s="277" t="s">
        <v>647</v>
      </c>
      <c r="G343" s="278" t="s">
        <v>642</v>
      </c>
      <c r="H343" s="278" t="s">
        <v>390</v>
      </c>
      <c r="I343" s="279" t="s">
        <v>362</v>
      </c>
      <c r="J343" s="287">
        <v>20300</v>
      </c>
      <c r="K343" s="281" t="s">
        <v>105</v>
      </c>
      <c r="L343" s="281" t="s">
        <v>99</v>
      </c>
      <c r="M343" s="282"/>
    </row>
    <row r="344" spans="1:13" ht="24.75" customHeight="1">
      <c r="A344" s="111">
        <v>341</v>
      </c>
      <c r="B344" s="168" t="str">
        <f t="shared" si="6"/>
        <v>800M-7-2</v>
      </c>
      <c r="C344" s="275">
        <v>350</v>
      </c>
      <c r="D344" s="275"/>
      <c r="E344" s="276">
        <v>35862</v>
      </c>
      <c r="F344" s="277" t="s">
        <v>646</v>
      </c>
      <c r="G344" s="278" t="s">
        <v>642</v>
      </c>
      <c r="H344" s="278" t="s">
        <v>390</v>
      </c>
      <c r="I344" s="279" t="s">
        <v>362</v>
      </c>
      <c r="J344" s="287">
        <v>20300</v>
      </c>
      <c r="K344" s="281" t="s">
        <v>105</v>
      </c>
      <c r="L344" s="281" t="s">
        <v>100</v>
      </c>
      <c r="M344" s="282"/>
    </row>
    <row r="345" spans="1:13" ht="24.75" customHeight="1">
      <c r="A345" s="111">
        <v>342</v>
      </c>
      <c r="B345" s="168" t="str">
        <f t="shared" si="6"/>
        <v>800M-7-3</v>
      </c>
      <c r="C345" s="275">
        <v>349</v>
      </c>
      <c r="D345" s="275"/>
      <c r="E345" s="276">
        <v>35744</v>
      </c>
      <c r="F345" s="277" t="s">
        <v>645</v>
      </c>
      <c r="G345" s="278" t="s">
        <v>642</v>
      </c>
      <c r="H345" s="278" t="s">
        <v>390</v>
      </c>
      <c r="I345" s="279" t="s">
        <v>362</v>
      </c>
      <c r="J345" s="287">
        <v>20300</v>
      </c>
      <c r="K345" s="281" t="s">
        <v>105</v>
      </c>
      <c r="L345" s="281" t="s">
        <v>101</v>
      </c>
      <c r="M345" s="282"/>
    </row>
    <row r="346" spans="1:13" ht="24.75" customHeight="1">
      <c r="A346" s="111">
        <v>343</v>
      </c>
      <c r="B346" s="168" t="str">
        <f t="shared" si="6"/>
        <v>800M-7-4</v>
      </c>
      <c r="C346" s="275">
        <v>324</v>
      </c>
      <c r="D346" s="275"/>
      <c r="E346" s="276">
        <v>35636</v>
      </c>
      <c r="F346" s="277" t="s">
        <v>616</v>
      </c>
      <c r="G346" s="278" t="s">
        <v>609</v>
      </c>
      <c r="H346" s="278" t="s">
        <v>390</v>
      </c>
      <c r="I346" s="279" t="s">
        <v>362</v>
      </c>
      <c r="J346" s="287">
        <v>20300</v>
      </c>
      <c r="K346" s="281" t="s">
        <v>105</v>
      </c>
      <c r="L346" s="281" t="s">
        <v>102</v>
      </c>
      <c r="M346" s="282"/>
    </row>
    <row r="347" spans="1:13" ht="24.75" customHeight="1">
      <c r="A347" s="111">
        <v>344</v>
      </c>
      <c r="B347" s="168" t="str">
        <f t="shared" si="6"/>
        <v>800M-7-5</v>
      </c>
      <c r="C347" s="275">
        <v>323</v>
      </c>
      <c r="D347" s="275"/>
      <c r="E347" s="276">
        <v>35462</v>
      </c>
      <c r="F347" s="277" t="s">
        <v>615</v>
      </c>
      <c r="G347" s="278" t="s">
        <v>609</v>
      </c>
      <c r="H347" s="278" t="s">
        <v>390</v>
      </c>
      <c r="I347" s="279" t="s">
        <v>362</v>
      </c>
      <c r="J347" s="287">
        <v>20300</v>
      </c>
      <c r="K347" s="281" t="s">
        <v>105</v>
      </c>
      <c r="L347" s="281" t="s">
        <v>103</v>
      </c>
      <c r="M347" s="282"/>
    </row>
    <row r="348" spans="1:13" ht="24.75" customHeight="1">
      <c r="A348" s="111">
        <v>345</v>
      </c>
      <c r="B348" s="168" t="str">
        <f t="shared" si="6"/>
        <v>800M-7-6</v>
      </c>
      <c r="C348" s="275">
        <v>430</v>
      </c>
      <c r="D348" s="275"/>
      <c r="E348" s="276">
        <v>35465</v>
      </c>
      <c r="F348" s="277" t="s">
        <v>735</v>
      </c>
      <c r="G348" s="278" t="s">
        <v>731</v>
      </c>
      <c r="H348" s="278" t="s">
        <v>390</v>
      </c>
      <c r="I348" s="279" t="s">
        <v>362</v>
      </c>
      <c r="J348" s="287">
        <v>20300</v>
      </c>
      <c r="K348" s="281" t="s">
        <v>105</v>
      </c>
      <c r="L348" s="281" t="s">
        <v>104</v>
      </c>
      <c r="M348" s="282"/>
    </row>
    <row r="349" spans="1:13" ht="24.75" customHeight="1">
      <c r="A349" s="111">
        <v>346</v>
      </c>
      <c r="B349" s="168" t="str">
        <f t="shared" si="6"/>
        <v>800M-7-7</v>
      </c>
      <c r="C349" s="275">
        <v>338</v>
      </c>
      <c r="D349" s="275"/>
      <c r="E349" s="276">
        <v>36164</v>
      </c>
      <c r="F349" s="277" t="s">
        <v>632</v>
      </c>
      <c r="G349" s="278" t="s">
        <v>628</v>
      </c>
      <c r="H349" s="278" t="s">
        <v>390</v>
      </c>
      <c r="I349" s="279" t="s">
        <v>362</v>
      </c>
      <c r="J349" s="287">
        <v>20300</v>
      </c>
      <c r="K349" s="281" t="s">
        <v>105</v>
      </c>
      <c r="L349" s="281" t="s">
        <v>105</v>
      </c>
      <c r="M349" s="282"/>
    </row>
    <row r="350" spans="1:13" ht="24.75" customHeight="1">
      <c r="A350" s="111">
        <v>347</v>
      </c>
      <c r="B350" s="168" t="str">
        <f t="shared" si="6"/>
        <v>800M-7-8</v>
      </c>
      <c r="C350" s="275">
        <v>304</v>
      </c>
      <c r="D350" s="275"/>
      <c r="E350" s="276">
        <v>35431</v>
      </c>
      <c r="F350" s="277" t="s">
        <v>594</v>
      </c>
      <c r="G350" s="278" t="s">
        <v>595</v>
      </c>
      <c r="H350" s="278" t="s">
        <v>390</v>
      </c>
      <c r="I350" s="279" t="s">
        <v>362</v>
      </c>
      <c r="J350" s="287">
        <v>20236</v>
      </c>
      <c r="K350" s="281" t="s">
        <v>105</v>
      </c>
      <c r="L350" s="281" t="s">
        <v>106</v>
      </c>
      <c r="M350" s="282"/>
    </row>
    <row r="351" spans="1:13" ht="24.75" customHeight="1">
      <c r="A351" s="111">
        <v>348</v>
      </c>
      <c r="B351" s="168" t="str">
        <f t="shared" si="6"/>
        <v>800M-7-9</v>
      </c>
      <c r="C351" s="275">
        <v>319</v>
      </c>
      <c r="D351" s="275"/>
      <c r="E351" s="276">
        <v>35101</v>
      </c>
      <c r="F351" s="277" t="s">
        <v>612</v>
      </c>
      <c r="G351" s="278" t="s">
        <v>609</v>
      </c>
      <c r="H351" s="278" t="s">
        <v>390</v>
      </c>
      <c r="I351" s="279" t="s">
        <v>362</v>
      </c>
      <c r="J351" s="287">
        <v>20200</v>
      </c>
      <c r="K351" s="281" t="s">
        <v>105</v>
      </c>
      <c r="L351" s="281" t="s">
        <v>107</v>
      </c>
      <c r="M351" s="282"/>
    </row>
    <row r="352" spans="1:13" ht="24.75" customHeight="1">
      <c r="A352" s="111">
        <v>349</v>
      </c>
      <c r="B352" s="168" t="str">
        <f t="shared" si="6"/>
        <v>800M-8-1</v>
      </c>
      <c r="C352" s="275">
        <v>389</v>
      </c>
      <c r="D352" s="275"/>
      <c r="E352" s="276">
        <v>35146</v>
      </c>
      <c r="F352" s="277" t="s">
        <v>689</v>
      </c>
      <c r="G352" s="278" t="s">
        <v>682</v>
      </c>
      <c r="H352" s="278" t="s">
        <v>390</v>
      </c>
      <c r="I352" s="279" t="s">
        <v>362</v>
      </c>
      <c r="J352" s="287">
        <v>20200</v>
      </c>
      <c r="K352" s="281" t="s">
        <v>106</v>
      </c>
      <c r="L352" s="281" t="s">
        <v>99</v>
      </c>
      <c r="M352" s="282"/>
    </row>
    <row r="353" spans="1:13" ht="24.75" customHeight="1">
      <c r="A353" s="111">
        <v>350</v>
      </c>
      <c r="B353" s="168" t="str">
        <f t="shared" si="6"/>
        <v>800M-8-2</v>
      </c>
      <c r="C353" s="275">
        <v>399</v>
      </c>
      <c r="D353" s="275"/>
      <c r="E353" s="276">
        <v>35096</v>
      </c>
      <c r="F353" s="277" t="s">
        <v>699</v>
      </c>
      <c r="G353" s="278" t="s">
        <v>682</v>
      </c>
      <c r="H353" s="278" t="s">
        <v>390</v>
      </c>
      <c r="I353" s="279" t="s">
        <v>362</v>
      </c>
      <c r="J353" s="287">
        <v>20100</v>
      </c>
      <c r="K353" s="281" t="s">
        <v>106</v>
      </c>
      <c r="L353" s="281" t="s">
        <v>100</v>
      </c>
      <c r="M353" s="282"/>
    </row>
    <row r="354" spans="1:13" ht="24.75" customHeight="1">
      <c r="A354" s="111">
        <v>351</v>
      </c>
      <c r="B354" s="168" t="str">
        <f t="shared" si="6"/>
        <v>800M-8-3</v>
      </c>
      <c r="C354" s="275">
        <v>253</v>
      </c>
      <c r="D354" s="275"/>
      <c r="E354" s="276">
        <v>35259</v>
      </c>
      <c r="F354" s="277" t="s">
        <v>537</v>
      </c>
      <c r="G354" s="278" t="s">
        <v>520</v>
      </c>
      <c r="H354" s="278" t="s">
        <v>390</v>
      </c>
      <c r="I354" s="279" t="s">
        <v>362</v>
      </c>
      <c r="J354" s="287">
        <v>20100</v>
      </c>
      <c r="K354" s="281" t="s">
        <v>106</v>
      </c>
      <c r="L354" s="281" t="s">
        <v>101</v>
      </c>
      <c r="M354" s="282"/>
    </row>
    <row r="355" spans="1:13" ht="24.75" customHeight="1">
      <c r="A355" s="111">
        <v>352</v>
      </c>
      <c r="B355" s="168" t="str">
        <f t="shared" si="6"/>
        <v>800M-8-4</v>
      </c>
      <c r="C355" s="275">
        <v>268</v>
      </c>
      <c r="D355" s="275"/>
      <c r="E355" s="276">
        <v>35485</v>
      </c>
      <c r="F355" s="277" t="s">
        <v>554</v>
      </c>
      <c r="G355" s="278" t="s">
        <v>547</v>
      </c>
      <c r="H355" s="278" t="s">
        <v>390</v>
      </c>
      <c r="I355" s="279" t="s">
        <v>362</v>
      </c>
      <c r="J355" s="287">
        <v>20100</v>
      </c>
      <c r="K355" s="281" t="s">
        <v>106</v>
      </c>
      <c r="L355" s="281" t="s">
        <v>102</v>
      </c>
      <c r="M355" s="282"/>
    </row>
    <row r="356" spans="1:13" ht="24.75" customHeight="1">
      <c r="A356" s="111">
        <v>353</v>
      </c>
      <c r="B356" s="168" t="str">
        <f t="shared" si="6"/>
        <v>800M-8-5</v>
      </c>
      <c r="C356" s="275">
        <v>258</v>
      </c>
      <c r="D356" s="275"/>
      <c r="E356" s="276">
        <v>35070</v>
      </c>
      <c r="F356" s="277" t="s">
        <v>544</v>
      </c>
      <c r="G356" s="278" t="s">
        <v>541</v>
      </c>
      <c r="H356" s="278" t="s">
        <v>390</v>
      </c>
      <c r="I356" s="279" t="s">
        <v>362</v>
      </c>
      <c r="J356" s="287">
        <v>20100</v>
      </c>
      <c r="K356" s="281" t="s">
        <v>106</v>
      </c>
      <c r="L356" s="281" t="s">
        <v>103</v>
      </c>
      <c r="M356" s="282"/>
    </row>
    <row r="357" spans="1:13" ht="24.75" customHeight="1">
      <c r="A357" s="111">
        <v>354</v>
      </c>
      <c r="B357" s="168" t="str">
        <f t="shared" si="6"/>
        <v>800M-8-6</v>
      </c>
      <c r="C357" s="275">
        <v>387</v>
      </c>
      <c r="D357" s="275"/>
      <c r="E357" s="276">
        <v>35431</v>
      </c>
      <c r="F357" s="277" t="s">
        <v>687</v>
      </c>
      <c r="G357" s="278" t="s">
        <v>682</v>
      </c>
      <c r="H357" s="278" t="s">
        <v>390</v>
      </c>
      <c r="I357" s="279" t="s">
        <v>362</v>
      </c>
      <c r="J357" s="287">
        <v>20043</v>
      </c>
      <c r="K357" s="281" t="s">
        <v>106</v>
      </c>
      <c r="L357" s="281" t="s">
        <v>104</v>
      </c>
      <c r="M357" s="282"/>
    </row>
    <row r="358" spans="1:13" ht="24.75" customHeight="1">
      <c r="A358" s="111">
        <v>355</v>
      </c>
      <c r="B358" s="168" t="str">
        <f t="shared" si="6"/>
        <v>800M-8-7</v>
      </c>
      <c r="C358" s="275">
        <v>289</v>
      </c>
      <c r="D358" s="275"/>
      <c r="E358" s="276">
        <v>35434</v>
      </c>
      <c r="F358" s="277" t="s">
        <v>578</v>
      </c>
      <c r="G358" s="278" t="s">
        <v>566</v>
      </c>
      <c r="H358" s="278" t="s">
        <v>390</v>
      </c>
      <c r="I358" s="279" t="s">
        <v>362</v>
      </c>
      <c r="J358" s="287">
        <v>20015</v>
      </c>
      <c r="K358" s="281" t="s">
        <v>106</v>
      </c>
      <c r="L358" s="281" t="s">
        <v>105</v>
      </c>
      <c r="M358" s="282"/>
    </row>
    <row r="359" spans="1:13" ht="24.75" customHeight="1">
      <c r="A359" s="111">
        <v>356</v>
      </c>
      <c r="B359" s="168" t="str">
        <f t="shared" si="6"/>
        <v>800M-8-8</v>
      </c>
      <c r="C359" s="275">
        <v>285</v>
      </c>
      <c r="D359" s="275"/>
      <c r="E359" s="276">
        <v>35449</v>
      </c>
      <c r="F359" s="277" t="s">
        <v>575</v>
      </c>
      <c r="G359" s="278" t="s">
        <v>566</v>
      </c>
      <c r="H359" s="278" t="s">
        <v>390</v>
      </c>
      <c r="I359" s="279" t="s">
        <v>362</v>
      </c>
      <c r="J359" s="287">
        <v>20015</v>
      </c>
      <c r="K359" s="281" t="s">
        <v>106</v>
      </c>
      <c r="L359" s="281" t="s">
        <v>106</v>
      </c>
      <c r="M359" s="282"/>
    </row>
    <row r="360" spans="1:13" ht="24.75" customHeight="1">
      <c r="A360" s="111">
        <v>357</v>
      </c>
      <c r="B360" s="168" t="str">
        <f t="shared" si="6"/>
        <v>800M-9-9</v>
      </c>
      <c r="C360" s="275">
        <v>402</v>
      </c>
      <c r="D360" s="275"/>
      <c r="E360" s="276">
        <v>35107</v>
      </c>
      <c r="F360" s="277" t="s">
        <v>702</v>
      </c>
      <c r="G360" s="278" t="s">
        <v>703</v>
      </c>
      <c r="H360" s="278" t="s">
        <v>390</v>
      </c>
      <c r="I360" s="279" t="s">
        <v>362</v>
      </c>
      <c r="J360" s="287">
        <v>20000</v>
      </c>
      <c r="K360" s="281" t="s">
        <v>107</v>
      </c>
      <c r="L360" s="281" t="s">
        <v>107</v>
      </c>
      <c r="M360" s="282"/>
    </row>
    <row r="361" spans="1:13" ht="24.75" customHeight="1">
      <c r="A361" s="111">
        <v>358</v>
      </c>
      <c r="B361" s="168" t="str">
        <f t="shared" si="6"/>
        <v>800M-9-1</v>
      </c>
      <c r="C361" s="275">
        <v>322</v>
      </c>
      <c r="D361" s="275"/>
      <c r="E361" s="276">
        <v>35455</v>
      </c>
      <c r="F361" s="277" t="s">
        <v>585</v>
      </c>
      <c r="G361" s="278" t="s">
        <v>609</v>
      </c>
      <c r="H361" s="278" t="s">
        <v>390</v>
      </c>
      <c r="I361" s="279" t="s">
        <v>362</v>
      </c>
      <c r="J361" s="287">
        <v>20000</v>
      </c>
      <c r="K361" s="281" t="s">
        <v>107</v>
      </c>
      <c r="L361" s="281" t="s">
        <v>99</v>
      </c>
      <c r="M361" s="282"/>
    </row>
    <row r="362" spans="1:13" ht="24.75" customHeight="1">
      <c r="A362" s="111">
        <v>359</v>
      </c>
      <c r="B362" s="168" t="str">
        <f t="shared" si="6"/>
        <v>800M-9-2</v>
      </c>
      <c r="C362" s="275">
        <v>318</v>
      </c>
      <c r="D362" s="275"/>
      <c r="E362" s="276">
        <v>35069</v>
      </c>
      <c r="F362" s="277" t="s">
        <v>611</v>
      </c>
      <c r="G362" s="278" t="s">
        <v>609</v>
      </c>
      <c r="H362" s="278" t="s">
        <v>390</v>
      </c>
      <c r="I362" s="279" t="s">
        <v>362</v>
      </c>
      <c r="J362" s="287">
        <v>20000</v>
      </c>
      <c r="K362" s="281" t="s">
        <v>107</v>
      </c>
      <c r="L362" s="281" t="s">
        <v>100</v>
      </c>
      <c r="M362" s="282"/>
    </row>
    <row r="363" spans="1:13" ht="24.75" customHeight="1">
      <c r="A363" s="111">
        <v>360</v>
      </c>
      <c r="B363" s="168" t="str">
        <f t="shared" si="6"/>
        <v>800M-9-3</v>
      </c>
      <c r="C363" s="275">
        <v>317</v>
      </c>
      <c r="D363" s="275"/>
      <c r="E363" s="276">
        <v>35269</v>
      </c>
      <c r="F363" s="277" t="s">
        <v>610</v>
      </c>
      <c r="G363" s="278" t="s">
        <v>609</v>
      </c>
      <c r="H363" s="278" t="s">
        <v>390</v>
      </c>
      <c r="I363" s="279" t="s">
        <v>362</v>
      </c>
      <c r="J363" s="287">
        <v>20000</v>
      </c>
      <c r="K363" s="281" t="s">
        <v>107</v>
      </c>
      <c r="L363" s="281" t="s">
        <v>101</v>
      </c>
      <c r="M363" s="282"/>
    </row>
    <row r="364" spans="1:13" ht="24.75" customHeight="1">
      <c r="A364" s="111">
        <v>361</v>
      </c>
      <c r="B364" s="168" t="str">
        <f t="shared" si="6"/>
        <v>800M-9-4</v>
      </c>
      <c r="C364" s="275">
        <v>316</v>
      </c>
      <c r="D364" s="275"/>
      <c r="E364" s="276">
        <v>29378</v>
      </c>
      <c r="F364" s="277" t="s">
        <v>608</v>
      </c>
      <c r="G364" s="278" t="s">
        <v>609</v>
      </c>
      <c r="H364" s="278" t="s">
        <v>390</v>
      </c>
      <c r="I364" s="279" t="s">
        <v>362</v>
      </c>
      <c r="J364" s="287">
        <v>20000</v>
      </c>
      <c r="K364" s="281" t="s">
        <v>107</v>
      </c>
      <c r="L364" s="281" t="s">
        <v>102</v>
      </c>
      <c r="M364" s="282"/>
    </row>
    <row r="365" spans="1:13" ht="24.75" customHeight="1">
      <c r="A365" s="111">
        <v>362</v>
      </c>
      <c r="B365" s="168" t="str">
        <f t="shared" si="6"/>
        <v>800M-9-5</v>
      </c>
      <c r="C365" s="275">
        <v>267</v>
      </c>
      <c r="D365" s="275"/>
      <c r="E365" s="276">
        <v>35688</v>
      </c>
      <c r="F365" s="277" t="s">
        <v>553</v>
      </c>
      <c r="G365" s="278" t="s">
        <v>547</v>
      </c>
      <c r="H365" s="278" t="s">
        <v>390</v>
      </c>
      <c r="I365" s="279" t="s">
        <v>362</v>
      </c>
      <c r="J365" s="287">
        <v>20000</v>
      </c>
      <c r="K365" s="281" t="s">
        <v>107</v>
      </c>
      <c r="L365" s="281" t="s">
        <v>103</v>
      </c>
      <c r="M365" s="282"/>
    </row>
    <row r="366" spans="1:13" ht="24.75" customHeight="1">
      <c r="A366" s="111">
        <v>363</v>
      </c>
      <c r="B366" s="168" t="str">
        <f t="shared" si="6"/>
        <v>800M-9-6</v>
      </c>
      <c r="C366" s="275">
        <v>315</v>
      </c>
      <c r="D366" s="275"/>
      <c r="E366" s="276">
        <v>35431</v>
      </c>
      <c r="F366" s="277" t="s">
        <v>607</v>
      </c>
      <c r="G366" s="278" t="s">
        <v>604</v>
      </c>
      <c r="H366" s="278" t="s">
        <v>390</v>
      </c>
      <c r="I366" s="279" t="s">
        <v>362</v>
      </c>
      <c r="J366" s="287">
        <v>15910</v>
      </c>
      <c r="K366" s="281" t="s">
        <v>107</v>
      </c>
      <c r="L366" s="281" t="s">
        <v>104</v>
      </c>
      <c r="M366" s="282"/>
    </row>
    <row r="367" spans="1:13" ht="24.75" customHeight="1">
      <c r="A367" s="111">
        <v>364</v>
      </c>
      <c r="B367" s="168" t="str">
        <f t="shared" si="6"/>
        <v>800M-9-7</v>
      </c>
      <c r="C367" s="275">
        <v>436</v>
      </c>
      <c r="D367" s="275"/>
      <c r="E367" s="276">
        <v>35108</v>
      </c>
      <c r="F367" s="277" t="s">
        <v>742</v>
      </c>
      <c r="G367" s="278" t="s">
        <v>740</v>
      </c>
      <c r="H367" s="278" t="s">
        <v>390</v>
      </c>
      <c r="I367" s="279" t="s">
        <v>362</v>
      </c>
      <c r="J367" s="287">
        <v>15900</v>
      </c>
      <c r="K367" s="281" t="s">
        <v>107</v>
      </c>
      <c r="L367" s="281" t="s">
        <v>105</v>
      </c>
      <c r="M367" s="282"/>
    </row>
    <row r="368" spans="1:13" ht="24.75" customHeight="1">
      <c r="A368" s="111">
        <v>365</v>
      </c>
      <c r="B368" s="168" t="str">
        <f t="shared" si="6"/>
        <v>800M-9-8</v>
      </c>
      <c r="C368" s="275">
        <v>362</v>
      </c>
      <c r="D368" s="275"/>
      <c r="E368" s="276">
        <v>35727</v>
      </c>
      <c r="F368" s="277" t="s">
        <v>659</v>
      </c>
      <c r="G368" s="278" t="s">
        <v>231</v>
      </c>
      <c r="H368" s="278" t="s">
        <v>390</v>
      </c>
      <c r="I368" s="279" t="s">
        <v>362</v>
      </c>
      <c r="J368" s="287">
        <v>15900</v>
      </c>
      <c r="K368" s="281" t="s">
        <v>107</v>
      </c>
      <c r="L368" s="281" t="s">
        <v>106</v>
      </c>
      <c r="M368" s="282"/>
    </row>
    <row r="369" spans="1:13" ht="24.75" customHeight="1">
      <c r="A369" s="111">
        <v>366</v>
      </c>
      <c r="B369" s="168" t="str">
        <f t="shared" si="6"/>
        <v>800M-9-9</v>
      </c>
      <c r="C369" s="275">
        <v>466</v>
      </c>
      <c r="D369" s="275"/>
      <c r="E369" s="276">
        <v>35830</v>
      </c>
      <c r="F369" s="277" t="s">
        <v>774</v>
      </c>
      <c r="G369" s="278" t="s">
        <v>775</v>
      </c>
      <c r="H369" s="278" t="s">
        <v>390</v>
      </c>
      <c r="I369" s="279" t="s">
        <v>362</v>
      </c>
      <c r="J369" s="287">
        <v>15800</v>
      </c>
      <c r="K369" s="281" t="s">
        <v>107</v>
      </c>
      <c r="L369" s="281" t="s">
        <v>107</v>
      </c>
      <c r="M369" s="282"/>
    </row>
    <row r="370" spans="1:13" ht="24.75" customHeight="1">
      <c r="A370" s="111">
        <v>367</v>
      </c>
      <c r="B370" s="168" t="str">
        <f t="shared" si="6"/>
        <v>800M-10-1</v>
      </c>
      <c r="C370" s="275">
        <v>266</v>
      </c>
      <c r="D370" s="275"/>
      <c r="E370" s="276">
        <v>35499</v>
      </c>
      <c r="F370" s="277" t="s">
        <v>552</v>
      </c>
      <c r="G370" s="278" t="s">
        <v>547</v>
      </c>
      <c r="H370" s="278" t="s">
        <v>390</v>
      </c>
      <c r="I370" s="279" t="s">
        <v>362</v>
      </c>
      <c r="J370" s="287">
        <v>15710</v>
      </c>
      <c r="K370" s="281" t="s">
        <v>108</v>
      </c>
      <c r="L370" s="281" t="s">
        <v>99</v>
      </c>
      <c r="M370" s="282"/>
    </row>
    <row r="371" spans="1:13" ht="24.75" customHeight="1">
      <c r="A371" s="111">
        <v>368</v>
      </c>
      <c r="B371" s="168" t="str">
        <f t="shared" si="6"/>
        <v>800M-10-2</v>
      </c>
      <c r="C371" s="275">
        <v>265</v>
      </c>
      <c r="D371" s="275"/>
      <c r="E371" s="276">
        <v>35582</v>
      </c>
      <c r="F371" s="277" t="s">
        <v>551</v>
      </c>
      <c r="G371" s="278" t="s">
        <v>547</v>
      </c>
      <c r="H371" s="278" t="s">
        <v>390</v>
      </c>
      <c r="I371" s="279" t="s">
        <v>362</v>
      </c>
      <c r="J371" s="287">
        <v>15700</v>
      </c>
      <c r="K371" s="281" t="s">
        <v>108</v>
      </c>
      <c r="L371" s="281" t="s">
        <v>100</v>
      </c>
      <c r="M371" s="282"/>
    </row>
    <row r="372" spans="1:13" ht="24.75" customHeight="1">
      <c r="A372" s="111">
        <v>369</v>
      </c>
      <c r="B372" s="168" t="str">
        <f t="shared" si="6"/>
        <v>800M-10-3</v>
      </c>
      <c r="C372" s="275">
        <v>437</v>
      </c>
      <c r="D372" s="275"/>
      <c r="E372" s="276">
        <v>35220</v>
      </c>
      <c r="F372" s="277" t="s">
        <v>743</v>
      </c>
      <c r="G372" s="278" t="s">
        <v>740</v>
      </c>
      <c r="H372" s="278" t="s">
        <v>390</v>
      </c>
      <c r="I372" s="279" t="s">
        <v>362</v>
      </c>
      <c r="J372" s="287">
        <v>15600</v>
      </c>
      <c r="K372" s="281" t="s">
        <v>108</v>
      </c>
      <c r="L372" s="281" t="s">
        <v>101</v>
      </c>
      <c r="M372" s="282"/>
    </row>
    <row r="373" spans="1:13" ht="24.75" customHeight="1">
      <c r="A373" s="111">
        <v>370</v>
      </c>
      <c r="B373" s="168" t="str">
        <f t="shared" si="6"/>
        <v>800M-10-4</v>
      </c>
      <c r="C373" s="275">
        <v>360</v>
      </c>
      <c r="D373" s="275"/>
      <c r="E373" s="276" t="s">
        <v>656</v>
      </c>
      <c r="F373" s="277" t="s">
        <v>657</v>
      </c>
      <c r="G373" s="278" t="s">
        <v>231</v>
      </c>
      <c r="H373" s="278" t="s">
        <v>390</v>
      </c>
      <c r="I373" s="279" t="s">
        <v>362</v>
      </c>
      <c r="J373" s="287">
        <v>15600</v>
      </c>
      <c r="K373" s="281" t="s">
        <v>108</v>
      </c>
      <c r="L373" s="281" t="s">
        <v>102</v>
      </c>
      <c r="M373" s="282"/>
    </row>
    <row r="374" spans="1:13" ht="24.75" customHeight="1">
      <c r="A374" s="111">
        <v>371</v>
      </c>
      <c r="B374" s="168" t="str">
        <f t="shared" si="6"/>
        <v>200M-1-1</v>
      </c>
      <c r="C374" s="260">
        <v>331</v>
      </c>
      <c r="D374" s="260"/>
      <c r="E374" s="261">
        <v>36219</v>
      </c>
      <c r="F374" s="262" t="s">
        <v>624</v>
      </c>
      <c r="G374" s="263" t="s">
        <v>618</v>
      </c>
      <c r="H374" s="263" t="s">
        <v>390</v>
      </c>
      <c r="I374" s="264" t="s">
        <v>373</v>
      </c>
      <c r="J374" s="265"/>
      <c r="K374" s="266" t="s">
        <v>99</v>
      </c>
      <c r="L374" s="266" t="s">
        <v>99</v>
      </c>
      <c r="M374" s="267"/>
    </row>
    <row r="375" spans="1:13" ht="24.75" customHeight="1">
      <c r="A375" s="111">
        <v>372</v>
      </c>
      <c r="B375" s="168" t="str">
        <f t="shared" si="6"/>
        <v>200M-1-2</v>
      </c>
      <c r="C375" s="260">
        <v>416</v>
      </c>
      <c r="D375" s="260"/>
      <c r="E375" s="261">
        <v>35491</v>
      </c>
      <c r="F375" s="262" t="s">
        <v>719</v>
      </c>
      <c r="G375" s="263" t="s">
        <v>718</v>
      </c>
      <c r="H375" s="263" t="s">
        <v>390</v>
      </c>
      <c r="I375" s="264" t="s">
        <v>373</v>
      </c>
      <c r="J375" s="265"/>
      <c r="K375" s="266" t="s">
        <v>99</v>
      </c>
      <c r="L375" s="266" t="s">
        <v>100</v>
      </c>
      <c r="M375" s="267"/>
    </row>
    <row r="376" spans="1:13" ht="24.75" customHeight="1">
      <c r="A376" s="111">
        <v>373</v>
      </c>
      <c r="B376" s="168" t="str">
        <f t="shared" si="6"/>
        <v>200M-1-3</v>
      </c>
      <c r="C376" s="260">
        <v>425</v>
      </c>
      <c r="D376" s="260"/>
      <c r="E376" s="261">
        <v>36211</v>
      </c>
      <c r="F376" s="262" t="s">
        <v>729</v>
      </c>
      <c r="G376" s="263" t="s">
        <v>721</v>
      </c>
      <c r="H376" s="263" t="s">
        <v>390</v>
      </c>
      <c r="I376" s="264" t="s">
        <v>373</v>
      </c>
      <c r="J376" s="265"/>
      <c r="K376" s="266" t="s">
        <v>99</v>
      </c>
      <c r="L376" s="266" t="s">
        <v>101</v>
      </c>
      <c r="M376" s="267"/>
    </row>
    <row r="377" spans="1:13" ht="24.75" customHeight="1">
      <c r="A377" s="111">
        <v>374</v>
      </c>
      <c r="B377" s="168" t="str">
        <f t="shared" si="6"/>
        <v>200M-1-4</v>
      </c>
      <c r="C377" s="260">
        <v>417</v>
      </c>
      <c r="D377" s="260"/>
      <c r="E377" s="261">
        <v>36180</v>
      </c>
      <c r="F377" s="262" t="s">
        <v>720</v>
      </c>
      <c r="G377" s="263" t="s">
        <v>721</v>
      </c>
      <c r="H377" s="263" t="s">
        <v>390</v>
      </c>
      <c r="I377" s="264" t="s">
        <v>373</v>
      </c>
      <c r="J377" s="265"/>
      <c r="K377" s="266" t="s">
        <v>99</v>
      </c>
      <c r="L377" s="266" t="s">
        <v>102</v>
      </c>
      <c r="M377" s="267"/>
    </row>
    <row r="378" spans="1:13" ht="24.75" customHeight="1">
      <c r="A378" s="111">
        <v>375</v>
      </c>
      <c r="B378" s="168" t="str">
        <f t="shared" si="6"/>
        <v>200M-1-5</v>
      </c>
      <c r="C378" s="260">
        <v>423</v>
      </c>
      <c r="D378" s="260"/>
      <c r="E378" s="261">
        <v>35618</v>
      </c>
      <c r="F378" s="262" t="s">
        <v>727</v>
      </c>
      <c r="G378" s="263" t="s">
        <v>721</v>
      </c>
      <c r="H378" s="263" t="s">
        <v>390</v>
      </c>
      <c r="I378" s="264" t="s">
        <v>373</v>
      </c>
      <c r="J378" s="265"/>
      <c r="K378" s="266" t="s">
        <v>99</v>
      </c>
      <c r="L378" s="266" t="s">
        <v>103</v>
      </c>
      <c r="M378" s="267"/>
    </row>
    <row r="379" spans="1:13" ht="24.75" customHeight="1">
      <c r="A379" s="111">
        <v>376</v>
      </c>
      <c r="B379" s="168" t="str">
        <f t="shared" si="6"/>
        <v>200M-1-6</v>
      </c>
      <c r="C379" s="260">
        <v>424</v>
      </c>
      <c r="D379" s="260"/>
      <c r="E379" s="261">
        <v>35471</v>
      </c>
      <c r="F379" s="262" t="s">
        <v>728</v>
      </c>
      <c r="G379" s="263" t="s">
        <v>721</v>
      </c>
      <c r="H379" s="263" t="s">
        <v>390</v>
      </c>
      <c r="I379" s="264" t="s">
        <v>373</v>
      </c>
      <c r="J379" s="265"/>
      <c r="K379" s="266" t="s">
        <v>99</v>
      </c>
      <c r="L379" s="266" t="s">
        <v>104</v>
      </c>
      <c r="M379" s="267"/>
    </row>
    <row r="380" spans="1:13" ht="24.75" customHeight="1">
      <c r="A380" s="111">
        <v>377</v>
      </c>
      <c r="B380" s="168" t="str">
        <f t="shared" si="6"/>
        <v>200M-2-1</v>
      </c>
      <c r="C380" s="260">
        <v>458</v>
      </c>
      <c r="D380" s="260"/>
      <c r="E380" s="261">
        <v>35487</v>
      </c>
      <c r="F380" s="262" t="s">
        <v>766</v>
      </c>
      <c r="G380" s="263" t="s">
        <v>767</v>
      </c>
      <c r="H380" s="263" t="s">
        <v>390</v>
      </c>
      <c r="I380" s="264" t="s">
        <v>373</v>
      </c>
      <c r="J380" s="265"/>
      <c r="K380" s="266" t="s">
        <v>100</v>
      </c>
      <c r="L380" s="266" t="s">
        <v>99</v>
      </c>
      <c r="M380" s="267"/>
    </row>
    <row r="381" spans="1:13" ht="24.75" customHeight="1">
      <c r="A381" s="111">
        <v>378</v>
      </c>
      <c r="B381" s="168" t="str">
        <f t="shared" si="6"/>
        <v>200M-2-2</v>
      </c>
      <c r="C381" s="260">
        <v>224</v>
      </c>
      <c r="D381" s="260"/>
      <c r="E381" s="261">
        <v>35500</v>
      </c>
      <c r="F381" s="262" t="s">
        <v>512</v>
      </c>
      <c r="G381" s="263" t="s">
        <v>508</v>
      </c>
      <c r="H381" s="263" t="s">
        <v>390</v>
      </c>
      <c r="I381" s="264" t="s">
        <v>373</v>
      </c>
      <c r="J381" s="265"/>
      <c r="K381" s="266" t="s">
        <v>100</v>
      </c>
      <c r="L381" s="266" t="s">
        <v>100</v>
      </c>
      <c r="M381" s="267"/>
    </row>
    <row r="382" spans="1:13" ht="24.75" customHeight="1">
      <c r="A382" s="111">
        <v>379</v>
      </c>
      <c r="B382" s="168" t="str">
        <f t="shared" si="6"/>
        <v>200M-2-3</v>
      </c>
      <c r="C382" s="260">
        <v>229</v>
      </c>
      <c r="D382" s="260"/>
      <c r="E382" s="261">
        <v>35530</v>
      </c>
      <c r="F382" s="262" t="s">
        <v>517</v>
      </c>
      <c r="G382" s="263" t="s">
        <v>508</v>
      </c>
      <c r="H382" s="263" t="s">
        <v>390</v>
      </c>
      <c r="I382" s="264" t="s">
        <v>373</v>
      </c>
      <c r="J382" s="265"/>
      <c r="K382" s="266" t="s">
        <v>100</v>
      </c>
      <c r="L382" s="266" t="s">
        <v>101</v>
      </c>
      <c r="M382" s="267"/>
    </row>
    <row r="383" spans="1:13" ht="24.75" customHeight="1">
      <c r="A383" s="111">
        <v>380</v>
      </c>
      <c r="B383" s="168" t="str">
        <f t="shared" si="6"/>
        <v>200M-2-4</v>
      </c>
      <c r="C383" s="260">
        <v>230</v>
      </c>
      <c r="D383" s="260"/>
      <c r="E383" s="261">
        <v>35767</v>
      </c>
      <c r="F383" s="262" t="s">
        <v>518</v>
      </c>
      <c r="G383" s="263" t="s">
        <v>508</v>
      </c>
      <c r="H383" s="263" t="s">
        <v>390</v>
      </c>
      <c r="I383" s="264" t="s">
        <v>373</v>
      </c>
      <c r="J383" s="265"/>
      <c r="K383" s="266" t="s">
        <v>100</v>
      </c>
      <c r="L383" s="266" t="s">
        <v>102</v>
      </c>
      <c r="M383" s="267"/>
    </row>
    <row r="384" spans="1:13" ht="24.75" customHeight="1">
      <c r="A384" s="111">
        <v>381</v>
      </c>
      <c r="B384" s="168" t="str">
        <f t="shared" si="6"/>
        <v>200M-2-5</v>
      </c>
      <c r="C384" s="260">
        <v>276</v>
      </c>
      <c r="D384" s="260"/>
      <c r="E384" s="261">
        <v>35950</v>
      </c>
      <c r="F384" s="262" t="s">
        <v>565</v>
      </c>
      <c r="G384" s="263" t="s">
        <v>566</v>
      </c>
      <c r="H384" s="263" t="s">
        <v>390</v>
      </c>
      <c r="I384" s="264" t="s">
        <v>373</v>
      </c>
      <c r="J384" s="265"/>
      <c r="K384" s="266" t="s">
        <v>100</v>
      </c>
      <c r="L384" s="266" t="s">
        <v>103</v>
      </c>
      <c r="M384" s="267"/>
    </row>
    <row r="385" spans="1:13" ht="24.75" customHeight="1">
      <c r="A385" s="111">
        <v>382</v>
      </c>
      <c r="B385" s="168" t="str">
        <f t="shared" si="6"/>
        <v>200M-2-6</v>
      </c>
      <c r="C385" s="260">
        <v>281</v>
      </c>
      <c r="D385" s="260"/>
      <c r="E385" s="261">
        <v>35475</v>
      </c>
      <c r="F385" s="262" t="s">
        <v>571</v>
      </c>
      <c r="G385" s="263" t="s">
        <v>566</v>
      </c>
      <c r="H385" s="263" t="s">
        <v>390</v>
      </c>
      <c r="I385" s="264" t="s">
        <v>373</v>
      </c>
      <c r="J385" s="265"/>
      <c r="K385" s="266" t="s">
        <v>100</v>
      </c>
      <c r="L385" s="266" t="s">
        <v>104</v>
      </c>
      <c r="M385" s="267"/>
    </row>
    <row r="386" spans="1:13" ht="24.75" customHeight="1">
      <c r="A386" s="111">
        <v>383</v>
      </c>
      <c r="B386" s="168" t="str">
        <f t="shared" si="6"/>
        <v>200M-3-1</v>
      </c>
      <c r="C386" s="260">
        <v>284</v>
      </c>
      <c r="D386" s="260"/>
      <c r="E386" s="261">
        <v>35309</v>
      </c>
      <c r="F386" s="262" t="s">
        <v>574</v>
      </c>
      <c r="G386" s="263" t="s">
        <v>566</v>
      </c>
      <c r="H386" s="263" t="s">
        <v>390</v>
      </c>
      <c r="I386" s="264" t="s">
        <v>373</v>
      </c>
      <c r="J386" s="265"/>
      <c r="K386" s="266" t="s">
        <v>101</v>
      </c>
      <c r="L386" s="266" t="s">
        <v>99</v>
      </c>
      <c r="M386" s="267"/>
    </row>
    <row r="387" spans="1:13" ht="24.75" customHeight="1">
      <c r="A387" s="111">
        <v>384</v>
      </c>
      <c r="B387" s="168" t="str">
        <f t="shared" si="6"/>
        <v>200M-3-2</v>
      </c>
      <c r="C387" s="260">
        <v>332</v>
      </c>
      <c r="D387" s="260"/>
      <c r="E387" s="261">
        <v>36225</v>
      </c>
      <c r="F387" s="262" t="s">
        <v>625</v>
      </c>
      <c r="G387" s="263" t="s">
        <v>618</v>
      </c>
      <c r="H387" s="263" t="s">
        <v>390</v>
      </c>
      <c r="I387" s="264" t="s">
        <v>373</v>
      </c>
      <c r="J387" s="265"/>
      <c r="K387" s="266" t="s">
        <v>101</v>
      </c>
      <c r="L387" s="266" t="s">
        <v>100</v>
      </c>
      <c r="M387" s="267"/>
    </row>
    <row r="388" spans="1:13" ht="24.75" customHeight="1">
      <c r="A388" s="111">
        <v>385</v>
      </c>
      <c r="B388" s="168" t="str">
        <f t="shared" si="6"/>
        <v>200M-3-3</v>
      </c>
      <c r="C388" s="260">
        <v>355</v>
      </c>
      <c r="D388" s="260"/>
      <c r="E388" s="261">
        <v>35179</v>
      </c>
      <c r="F388" s="262" t="s">
        <v>651</v>
      </c>
      <c r="G388" s="263" t="s">
        <v>231</v>
      </c>
      <c r="H388" s="263" t="s">
        <v>390</v>
      </c>
      <c r="I388" s="264" t="s">
        <v>373</v>
      </c>
      <c r="J388" s="265"/>
      <c r="K388" s="266" t="s">
        <v>101</v>
      </c>
      <c r="L388" s="266" t="s">
        <v>101</v>
      </c>
      <c r="M388" s="267"/>
    </row>
    <row r="389" spans="1:13" ht="24.75" customHeight="1">
      <c r="A389" s="111">
        <v>386</v>
      </c>
      <c r="B389" s="168" t="str">
        <f t="shared" si="6"/>
        <v>200M-3-4</v>
      </c>
      <c r="C389" s="260">
        <v>356</v>
      </c>
      <c r="D389" s="260"/>
      <c r="E389" s="261">
        <v>35400</v>
      </c>
      <c r="F389" s="262" t="s">
        <v>652</v>
      </c>
      <c r="G389" s="263" t="s">
        <v>231</v>
      </c>
      <c r="H389" s="263" t="s">
        <v>390</v>
      </c>
      <c r="I389" s="264" t="s">
        <v>373</v>
      </c>
      <c r="J389" s="265"/>
      <c r="K389" s="266" t="s">
        <v>101</v>
      </c>
      <c r="L389" s="266" t="s">
        <v>102</v>
      </c>
      <c r="M389" s="267"/>
    </row>
    <row r="390" spans="1:13" ht="24.75" customHeight="1">
      <c r="A390" s="111">
        <v>387</v>
      </c>
      <c r="B390" s="168" t="str">
        <f t="shared" si="6"/>
        <v>200M-3-5</v>
      </c>
      <c r="C390" s="260">
        <v>357</v>
      </c>
      <c r="D390" s="260"/>
      <c r="E390" s="261">
        <v>35200</v>
      </c>
      <c r="F390" s="262" t="s">
        <v>653</v>
      </c>
      <c r="G390" s="263" t="s">
        <v>231</v>
      </c>
      <c r="H390" s="263" t="s">
        <v>390</v>
      </c>
      <c r="I390" s="264" t="s">
        <v>373</v>
      </c>
      <c r="J390" s="265"/>
      <c r="K390" s="266" t="s">
        <v>101</v>
      </c>
      <c r="L390" s="266" t="s">
        <v>103</v>
      </c>
      <c r="M390" s="267"/>
    </row>
    <row r="391" spans="1:13" ht="24.75" customHeight="1">
      <c r="A391" s="111">
        <v>388</v>
      </c>
      <c r="B391" s="168" t="str">
        <f aca="true" t="shared" si="7" ref="B391:B452">CONCATENATE(I391,"-",K391,"-",L391)</f>
        <v>200M-3-6</v>
      </c>
      <c r="C391" s="260">
        <v>358</v>
      </c>
      <c r="D391" s="260"/>
      <c r="E391" s="261">
        <v>35883</v>
      </c>
      <c r="F391" s="262" t="s">
        <v>654</v>
      </c>
      <c r="G391" s="263" t="s">
        <v>231</v>
      </c>
      <c r="H391" s="263" t="s">
        <v>390</v>
      </c>
      <c r="I391" s="264" t="s">
        <v>373</v>
      </c>
      <c r="J391" s="265"/>
      <c r="K391" s="266" t="s">
        <v>101</v>
      </c>
      <c r="L391" s="266" t="s">
        <v>104</v>
      </c>
      <c r="M391" s="267"/>
    </row>
    <row r="392" spans="1:13" ht="24.75" customHeight="1">
      <c r="A392" s="111">
        <v>389</v>
      </c>
      <c r="B392" s="168" t="str">
        <f t="shared" si="7"/>
        <v>200M-4-1</v>
      </c>
      <c r="C392" s="260">
        <v>377</v>
      </c>
      <c r="D392" s="260"/>
      <c r="E392" s="261">
        <v>35469</v>
      </c>
      <c r="F392" s="262" t="s">
        <v>676</v>
      </c>
      <c r="G392" s="263" t="s">
        <v>231</v>
      </c>
      <c r="H392" s="263" t="s">
        <v>390</v>
      </c>
      <c r="I392" s="264" t="s">
        <v>373</v>
      </c>
      <c r="J392" s="265"/>
      <c r="K392" s="266" t="s">
        <v>102</v>
      </c>
      <c r="L392" s="266" t="s">
        <v>99</v>
      </c>
      <c r="M392" s="267"/>
    </row>
    <row r="393" spans="1:13" ht="24.75" customHeight="1">
      <c r="A393" s="111">
        <v>390</v>
      </c>
      <c r="B393" s="168" t="str">
        <f t="shared" si="7"/>
        <v>200M-4-2</v>
      </c>
      <c r="C393" s="260">
        <v>378</v>
      </c>
      <c r="D393" s="260"/>
      <c r="E393" s="261">
        <v>36511</v>
      </c>
      <c r="F393" s="262" t="s">
        <v>677</v>
      </c>
      <c r="G393" s="263" t="s">
        <v>231</v>
      </c>
      <c r="H393" s="263" t="s">
        <v>390</v>
      </c>
      <c r="I393" s="264" t="s">
        <v>373</v>
      </c>
      <c r="J393" s="265"/>
      <c r="K393" s="266" t="s">
        <v>102</v>
      </c>
      <c r="L393" s="266" t="s">
        <v>100</v>
      </c>
      <c r="M393" s="267"/>
    </row>
    <row r="394" spans="1:13" ht="24.75" customHeight="1">
      <c r="A394" s="111">
        <v>391</v>
      </c>
      <c r="B394" s="168" t="str">
        <f t="shared" si="7"/>
        <v>200M-4-3</v>
      </c>
      <c r="C394" s="260">
        <v>379</v>
      </c>
      <c r="D394" s="260"/>
      <c r="E394" s="261">
        <v>36378</v>
      </c>
      <c r="F394" s="262" t="s">
        <v>678</v>
      </c>
      <c r="G394" s="263" t="s">
        <v>231</v>
      </c>
      <c r="H394" s="263" t="s">
        <v>390</v>
      </c>
      <c r="I394" s="264" t="s">
        <v>373</v>
      </c>
      <c r="J394" s="265"/>
      <c r="K394" s="266" t="s">
        <v>102</v>
      </c>
      <c r="L394" s="266" t="s">
        <v>101</v>
      </c>
      <c r="M394" s="267"/>
    </row>
    <row r="395" spans="1:13" ht="24.75" customHeight="1">
      <c r="A395" s="111">
        <v>392</v>
      </c>
      <c r="B395" s="168" t="str">
        <f t="shared" si="7"/>
        <v>200M-4-4</v>
      </c>
      <c r="C395" s="260">
        <v>469</v>
      </c>
      <c r="D395" s="260"/>
      <c r="E395" s="261">
        <v>35065</v>
      </c>
      <c r="F395" s="262" t="s">
        <v>779</v>
      </c>
      <c r="G395" s="263" t="s">
        <v>777</v>
      </c>
      <c r="H395" s="263" t="s">
        <v>390</v>
      </c>
      <c r="I395" s="264" t="s">
        <v>373</v>
      </c>
      <c r="J395" s="265"/>
      <c r="K395" s="266" t="s">
        <v>102</v>
      </c>
      <c r="L395" s="266" t="s">
        <v>102</v>
      </c>
      <c r="M395" s="267"/>
    </row>
    <row r="396" spans="1:13" ht="24.75" customHeight="1">
      <c r="A396" s="111">
        <v>393</v>
      </c>
      <c r="B396" s="168" t="str">
        <f t="shared" si="7"/>
        <v>200M-4-5</v>
      </c>
      <c r="C396" s="260">
        <v>328</v>
      </c>
      <c r="D396" s="260"/>
      <c r="E396" s="261">
        <v>35674</v>
      </c>
      <c r="F396" s="262" t="s">
        <v>621</v>
      </c>
      <c r="G396" s="263" t="s">
        <v>618</v>
      </c>
      <c r="H396" s="263" t="s">
        <v>390</v>
      </c>
      <c r="I396" s="264" t="s">
        <v>373</v>
      </c>
      <c r="J396" s="265"/>
      <c r="K396" s="266" t="s">
        <v>102</v>
      </c>
      <c r="L396" s="266" t="s">
        <v>103</v>
      </c>
      <c r="M396" s="267"/>
    </row>
    <row r="397" spans="1:13" ht="24.75" customHeight="1">
      <c r="A397" s="111">
        <v>394</v>
      </c>
      <c r="B397" s="168" t="str">
        <f t="shared" si="7"/>
        <v>200M-4-6</v>
      </c>
      <c r="C397" s="260">
        <v>188</v>
      </c>
      <c r="D397" s="260"/>
      <c r="E397" s="261">
        <v>35134</v>
      </c>
      <c r="F397" s="262" t="s">
        <v>900</v>
      </c>
      <c r="G397" s="263" t="s">
        <v>539</v>
      </c>
      <c r="H397" s="263" t="s">
        <v>390</v>
      </c>
      <c r="I397" s="264" t="s">
        <v>373</v>
      </c>
      <c r="J397" s="265"/>
      <c r="K397" s="266" t="s">
        <v>102</v>
      </c>
      <c r="L397" s="266" t="s">
        <v>104</v>
      </c>
      <c r="M397" s="267"/>
    </row>
    <row r="398" spans="1:13" ht="24.75" customHeight="1">
      <c r="A398" s="111">
        <v>395</v>
      </c>
      <c r="B398" s="168" t="str">
        <f t="shared" si="7"/>
        <v>200M-5-1</v>
      </c>
      <c r="C398" s="260">
        <v>287</v>
      </c>
      <c r="D398" s="260"/>
      <c r="E398" s="261">
        <v>36479</v>
      </c>
      <c r="F398" s="262" t="s">
        <v>576</v>
      </c>
      <c r="G398" s="263" t="s">
        <v>566</v>
      </c>
      <c r="H398" s="263" t="s">
        <v>390</v>
      </c>
      <c r="I398" s="264" t="s">
        <v>373</v>
      </c>
      <c r="J398" s="265"/>
      <c r="K398" s="266" t="s">
        <v>103</v>
      </c>
      <c r="L398" s="266" t="s">
        <v>99</v>
      </c>
      <c r="M398" s="267"/>
    </row>
    <row r="399" spans="1:13" ht="24.75" customHeight="1">
      <c r="A399" s="111">
        <v>396</v>
      </c>
      <c r="B399" s="168" t="str">
        <f t="shared" si="7"/>
        <v>200M-5-2</v>
      </c>
      <c r="C399" s="260">
        <v>308</v>
      </c>
      <c r="D399" s="260"/>
      <c r="E399" s="261">
        <v>36161</v>
      </c>
      <c r="F399" s="262" t="s">
        <v>599</v>
      </c>
      <c r="G399" s="263" t="s">
        <v>595</v>
      </c>
      <c r="H399" s="263" t="s">
        <v>390</v>
      </c>
      <c r="I399" s="264" t="s">
        <v>373</v>
      </c>
      <c r="J399" s="265">
        <v>2845</v>
      </c>
      <c r="K399" s="266" t="s">
        <v>103</v>
      </c>
      <c r="L399" s="266" t="s">
        <v>100</v>
      </c>
      <c r="M399" s="267"/>
    </row>
    <row r="400" spans="1:13" ht="24.75" customHeight="1">
      <c r="A400" s="111">
        <v>397</v>
      </c>
      <c r="B400" s="168" t="str">
        <f t="shared" si="7"/>
        <v>200M-5-3</v>
      </c>
      <c r="C400" s="260">
        <v>326</v>
      </c>
      <c r="D400" s="260"/>
      <c r="E400" s="261">
        <v>35755</v>
      </c>
      <c r="F400" s="262" t="s">
        <v>619</v>
      </c>
      <c r="G400" s="263" t="s">
        <v>618</v>
      </c>
      <c r="H400" s="263" t="s">
        <v>390</v>
      </c>
      <c r="I400" s="264" t="s">
        <v>373</v>
      </c>
      <c r="J400" s="265"/>
      <c r="K400" s="266" t="s">
        <v>103</v>
      </c>
      <c r="L400" s="266" t="s">
        <v>101</v>
      </c>
      <c r="M400" s="267"/>
    </row>
    <row r="401" spans="1:13" ht="24.75" customHeight="1">
      <c r="A401" s="111">
        <v>398</v>
      </c>
      <c r="B401" s="168" t="str">
        <f t="shared" si="7"/>
        <v>200M-5-4</v>
      </c>
      <c r="C401" s="260">
        <v>310</v>
      </c>
      <c r="D401" s="260"/>
      <c r="E401" s="261">
        <v>36161</v>
      </c>
      <c r="F401" s="262" t="s">
        <v>601</v>
      </c>
      <c r="G401" s="263" t="s">
        <v>595</v>
      </c>
      <c r="H401" s="263" t="s">
        <v>390</v>
      </c>
      <c r="I401" s="264" t="s">
        <v>373</v>
      </c>
      <c r="J401" s="265">
        <v>2831</v>
      </c>
      <c r="K401" s="266" t="s">
        <v>103</v>
      </c>
      <c r="L401" s="266" t="s">
        <v>102</v>
      </c>
      <c r="M401" s="267"/>
    </row>
    <row r="402" spans="1:13" ht="24.75" customHeight="1">
      <c r="A402" s="111">
        <v>399</v>
      </c>
      <c r="B402" s="168" t="str">
        <f t="shared" si="7"/>
        <v>200M-5-5</v>
      </c>
      <c r="C402" s="260">
        <v>374</v>
      </c>
      <c r="D402" s="260"/>
      <c r="E402" s="261" t="s">
        <v>672</v>
      </c>
      <c r="F402" s="262" t="s">
        <v>673</v>
      </c>
      <c r="G402" s="263" t="s">
        <v>231</v>
      </c>
      <c r="H402" s="263" t="s">
        <v>390</v>
      </c>
      <c r="I402" s="264" t="s">
        <v>373</v>
      </c>
      <c r="J402" s="265">
        <v>2750</v>
      </c>
      <c r="K402" s="266" t="s">
        <v>103</v>
      </c>
      <c r="L402" s="266" t="s">
        <v>103</v>
      </c>
      <c r="M402" s="267"/>
    </row>
    <row r="403" spans="1:13" ht="24.75" customHeight="1">
      <c r="A403" s="111">
        <v>400</v>
      </c>
      <c r="B403" s="168" t="str">
        <f t="shared" si="7"/>
        <v>200M-5-6</v>
      </c>
      <c r="C403" s="260">
        <v>373</v>
      </c>
      <c r="D403" s="260"/>
      <c r="E403" s="261">
        <v>36196</v>
      </c>
      <c r="F403" s="262" t="s">
        <v>671</v>
      </c>
      <c r="G403" s="263" t="s">
        <v>231</v>
      </c>
      <c r="H403" s="263" t="s">
        <v>390</v>
      </c>
      <c r="I403" s="264" t="s">
        <v>373</v>
      </c>
      <c r="J403" s="265">
        <v>2750</v>
      </c>
      <c r="K403" s="266" t="s">
        <v>103</v>
      </c>
      <c r="L403" s="266" t="s">
        <v>104</v>
      </c>
      <c r="M403" s="267"/>
    </row>
    <row r="404" spans="1:13" ht="24.75" customHeight="1">
      <c r="A404" s="111">
        <v>401</v>
      </c>
      <c r="B404" s="168" t="str">
        <f t="shared" si="7"/>
        <v>200M-6-1</v>
      </c>
      <c r="C404" s="260">
        <v>270</v>
      </c>
      <c r="D404" s="260"/>
      <c r="E404" s="261">
        <v>36029</v>
      </c>
      <c r="F404" s="262" t="s">
        <v>556</v>
      </c>
      <c r="G404" s="263" t="s">
        <v>547</v>
      </c>
      <c r="H404" s="263" t="s">
        <v>390</v>
      </c>
      <c r="I404" s="264" t="s">
        <v>373</v>
      </c>
      <c r="J404" s="265">
        <v>2700</v>
      </c>
      <c r="K404" s="266" t="s">
        <v>104</v>
      </c>
      <c r="L404" s="266" t="s">
        <v>99</v>
      </c>
      <c r="M404" s="267"/>
    </row>
    <row r="405" spans="1:13" ht="24.75" customHeight="1">
      <c r="A405" s="111">
        <v>402</v>
      </c>
      <c r="B405" s="168" t="str">
        <f t="shared" si="7"/>
        <v>200M-6-2</v>
      </c>
      <c r="C405" s="260">
        <v>455</v>
      </c>
      <c r="D405" s="260"/>
      <c r="E405" s="261">
        <v>36167</v>
      </c>
      <c r="F405" s="262" t="s">
        <v>762</v>
      </c>
      <c r="G405" s="263" t="s">
        <v>763</v>
      </c>
      <c r="H405" s="263" t="s">
        <v>390</v>
      </c>
      <c r="I405" s="264" t="s">
        <v>373</v>
      </c>
      <c r="J405" s="265">
        <v>2695</v>
      </c>
      <c r="K405" s="266" t="s">
        <v>104</v>
      </c>
      <c r="L405" s="266" t="s">
        <v>100</v>
      </c>
      <c r="M405" s="267"/>
    </row>
    <row r="406" spans="1:13" ht="24.75" customHeight="1">
      <c r="A406" s="111">
        <v>403</v>
      </c>
      <c r="B406" s="168" t="str">
        <f t="shared" si="7"/>
        <v>200M-6-3</v>
      </c>
      <c r="C406" s="260">
        <v>364</v>
      </c>
      <c r="D406" s="260"/>
      <c r="E406" s="261">
        <v>35177</v>
      </c>
      <c r="F406" s="262" t="s">
        <v>661</v>
      </c>
      <c r="G406" s="263" t="s">
        <v>231</v>
      </c>
      <c r="H406" s="263" t="s">
        <v>390</v>
      </c>
      <c r="I406" s="264" t="s">
        <v>373</v>
      </c>
      <c r="J406" s="265">
        <v>2644</v>
      </c>
      <c r="K406" s="266" t="s">
        <v>104</v>
      </c>
      <c r="L406" s="266" t="s">
        <v>101</v>
      </c>
      <c r="M406" s="267"/>
    </row>
    <row r="407" spans="1:13" ht="24.75" customHeight="1">
      <c r="A407" s="111">
        <v>404</v>
      </c>
      <c r="B407" s="168" t="str">
        <f t="shared" si="7"/>
        <v>200M-6-4</v>
      </c>
      <c r="C407" s="260">
        <v>305</v>
      </c>
      <c r="D407" s="260"/>
      <c r="E407" s="261">
        <v>35431</v>
      </c>
      <c r="F407" s="262" t="s">
        <v>596</v>
      </c>
      <c r="G407" s="263" t="s">
        <v>595</v>
      </c>
      <c r="H407" s="263" t="s">
        <v>390</v>
      </c>
      <c r="I407" s="264" t="s">
        <v>373</v>
      </c>
      <c r="J407" s="265">
        <v>2623</v>
      </c>
      <c r="K407" s="266" t="s">
        <v>104</v>
      </c>
      <c r="L407" s="266" t="s">
        <v>102</v>
      </c>
      <c r="M407" s="267"/>
    </row>
    <row r="408" spans="1:13" ht="24.75" customHeight="1">
      <c r="A408" s="111">
        <v>405</v>
      </c>
      <c r="B408" s="168" t="str">
        <f t="shared" si="7"/>
        <v>200M-6-5</v>
      </c>
      <c r="C408" s="260">
        <v>371</v>
      </c>
      <c r="D408" s="260"/>
      <c r="E408" s="261">
        <v>35534</v>
      </c>
      <c r="F408" s="262" t="s">
        <v>669</v>
      </c>
      <c r="G408" s="263" t="s">
        <v>231</v>
      </c>
      <c r="H408" s="263" t="s">
        <v>390</v>
      </c>
      <c r="I408" s="264" t="s">
        <v>373</v>
      </c>
      <c r="J408" s="265">
        <v>2598</v>
      </c>
      <c r="K408" s="266" t="s">
        <v>104</v>
      </c>
      <c r="L408" s="266" t="s">
        <v>103</v>
      </c>
      <c r="M408" s="267"/>
    </row>
    <row r="409" spans="1:13" ht="24.75" customHeight="1">
      <c r="A409" s="111">
        <v>406</v>
      </c>
      <c r="B409" s="168" t="str">
        <f t="shared" si="7"/>
        <v>200M-6-6</v>
      </c>
      <c r="C409" s="260">
        <v>487</v>
      </c>
      <c r="D409" s="260"/>
      <c r="E409" s="261">
        <v>35444</v>
      </c>
      <c r="F409" s="262" t="s">
        <v>793</v>
      </c>
      <c r="G409" s="263" t="s">
        <v>792</v>
      </c>
      <c r="H409" s="263" t="s">
        <v>390</v>
      </c>
      <c r="I409" s="264" t="s">
        <v>373</v>
      </c>
      <c r="J409" s="265">
        <v>2580</v>
      </c>
      <c r="K409" s="266" t="s">
        <v>104</v>
      </c>
      <c r="L409" s="266" t="s">
        <v>104</v>
      </c>
      <c r="M409" s="267"/>
    </row>
    <row r="410" spans="1:13" ht="24.75" customHeight="1">
      <c r="A410" s="111">
        <v>407</v>
      </c>
      <c r="B410" s="168" t="str">
        <f t="shared" si="7"/>
        <v>200M-7-1</v>
      </c>
      <c r="C410" s="260">
        <v>390</v>
      </c>
      <c r="D410" s="260"/>
      <c r="E410" s="261">
        <v>35367</v>
      </c>
      <c r="F410" s="262" t="s">
        <v>690</v>
      </c>
      <c r="G410" s="263" t="s">
        <v>682</v>
      </c>
      <c r="H410" s="263" t="s">
        <v>390</v>
      </c>
      <c r="I410" s="264" t="s">
        <v>373</v>
      </c>
      <c r="J410" s="265">
        <v>2508</v>
      </c>
      <c r="K410" s="266" t="s">
        <v>105</v>
      </c>
      <c r="L410" s="266" t="s">
        <v>99</v>
      </c>
      <c r="M410" s="267"/>
    </row>
    <row r="411" spans="1:13" ht="24.75" customHeight="1">
      <c r="A411" s="111">
        <v>408</v>
      </c>
      <c r="B411" s="168" t="str">
        <f t="shared" si="7"/>
        <v>200M-7-2</v>
      </c>
      <c r="C411" s="260">
        <v>353</v>
      </c>
      <c r="D411" s="260"/>
      <c r="E411" s="261">
        <v>36161</v>
      </c>
      <c r="F411" s="262" t="s">
        <v>649</v>
      </c>
      <c r="G411" s="263" t="s">
        <v>231</v>
      </c>
      <c r="H411" s="263" t="s">
        <v>390</v>
      </c>
      <c r="I411" s="264" t="s">
        <v>373</v>
      </c>
      <c r="J411" s="265">
        <v>2497</v>
      </c>
      <c r="K411" s="266" t="s">
        <v>105</v>
      </c>
      <c r="L411" s="266" t="s">
        <v>100</v>
      </c>
      <c r="M411" s="267"/>
    </row>
    <row r="412" spans="1:13" ht="24.75" customHeight="1">
      <c r="A412" s="111">
        <v>409</v>
      </c>
      <c r="B412" s="168" t="str">
        <f t="shared" si="7"/>
        <v>200M-7-3</v>
      </c>
      <c r="C412" s="260">
        <v>391</v>
      </c>
      <c r="D412" s="260"/>
      <c r="E412" s="261">
        <v>35469</v>
      </c>
      <c r="F412" s="262" t="s">
        <v>691</v>
      </c>
      <c r="G412" s="263" t="s">
        <v>682</v>
      </c>
      <c r="H412" s="263" t="s">
        <v>390</v>
      </c>
      <c r="I412" s="264" t="s">
        <v>373</v>
      </c>
      <c r="J412" s="265">
        <v>2490</v>
      </c>
      <c r="K412" s="266" t="s">
        <v>105</v>
      </c>
      <c r="L412" s="266" t="s">
        <v>101</v>
      </c>
      <c r="M412" s="267"/>
    </row>
    <row r="413" spans="1:13" ht="24.75" customHeight="1">
      <c r="A413" s="111">
        <v>410</v>
      </c>
      <c r="B413" s="168" t="str">
        <f t="shared" si="7"/>
        <v>200M-7-4</v>
      </c>
      <c r="C413" s="260">
        <v>248</v>
      </c>
      <c r="D413" s="260"/>
      <c r="E413" s="261">
        <v>35571</v>
      </c>
      <c r="F413" s="262" t="s">
        <v>532</v>
      </c>
      <c r="G413" s="263" t="s">
        <v>520</v>
      </c>
      <c r="H413" s="263" t="s">
        <v>390</v>
      </c>
      <c r="I413" s="264" t="s">
        <v>373</v>
      </c>
      <c r="J413" s="265">
        <v>2485</v>
      </c>
      <c r="K413" s="266" t="s">
        <v>105</v>
      </c>
      <c r="L413" s="266" t="s">
        <v>102</v>
      </c>
      <c r="M413" s="267"/>
    </row>
    <row r="414" spans="1:13" ht="24.75" customHeight="1">
      <c r="A414" s="111">
        <v>411</v>
      </c>
      <c r="B414" s="168" t="str">
        <f t="shared" si="7"/>
        <v>200M-7-5</v>
      </c>
      <c r="C414" s="260">
        <v>428</v>
      </c>
      <c r="D414" s="260"/>
      <c r="E414" s="261">
        <v>35431</v>
      </c>
      <c r="F414" s="262" t="s">
        <v>733</v>
      </c>
      <c r="G414" s="263" t="s">
        <v>731</v>
      </c>
      <c r="H414" s="263" t="s">
        <v>390</v>
      </c>
      <c r="I414" s="264" t="s">
        <v>373</v>
      </c>
      <c r="J414" s="265">
        <v>2480</v>
      </c>
      <c r="K414" s="266" t="s">
        <v>105</v>
      </c>
      <c r="L414" s="266" t="s">
        <v>103</v>
      </c>
      <c r="M414" s="267"/>
    </row>
    <row r="415" spans="1:13" ht="24.75" customHeight="1">
      <c r="A415" s="111">
        <v>412</v>
      </c>
      <c r="B415" s="168" t="str">
        <f t="shared" si="7"/>
        <v>200M-7-6</v>
      </c>
      <c r="C415" s="260">
        <v>240</v>
      </c>
      <c r="D415" s="260"/>
      <c r="E415" s="261">
        <v>35431</v>
      </c>
      <c r="F415" s="262" t="s">
        <v>528</v>
      </c>
      <c r="G415" s="263" t="s">
        <v>520</v>
      </c>
      <c r="H415" s="263" t="s">
        <v>390</v>
      </c>
      <c r="I415" s="264" t="s">
        <v>373</v>
      </c>
      <c r="J415" s="265">
        <v>2470</v>
      </c>
      <c r="K415" s="266" t="s">
        <v>105</v>
      </c>
      <c r="L415" s="266" t="s">
        <v>104</v>
      </c>
      <c r="M415" s="267"/>
    </row>
    <row r="416" spans="1:13" ht="24.75" customHeight="1">
      <c r="A416" s="111">
        <v>413</v>
      </c>
      <c r="B416" s="168" t="str">
        <f t="shared" si="7"/>
        <v>200M-8-1</v>
      </c>
      <c r="C416" s="260">
        <v>269</v>
      </c>
      <c r="D416" s="260"/>
      <c r="E416" s="261">
        <v>36101</v>
      </c>
      <c r="F416" s="262" t="s">
        <v>555</v>
      </c>
      <c r="G416" s="263" t="s">
        <v>547</v>
      </c>
      <c r="H416" s="263" t="s">
        <v>390</v>
      </c>
      <c r="I416" s="264" t="s">
        <v>373</v>
      </c>
      <c r="J416" s="265">
        <v>2470</v>
      </c>
      <c r="K416" s="266" t="s">
        <v>106</v>
      </c>
      <c r="L416" s="266" t="s">
        <v>99</v>
      </c>
      <c r="M416" s="267"/>
    </row>
    <row r="417" spans="1:13" ht="24.75" customHeight="1">
      <c r="A417" s="111">
        <v>414</v>
      </c>
      <c r="B417" s="168" t="str">
        <f t="shared" si="7"/>
        <v>200M-8-2</v>
      </c>
      <c r="C417" s="260">
        <v>363</v>
      </c>
      <c r="D417" s="260"/>
      <c r="E417" s="261">
        <v>35374</v>
      </c>
      <c r="F417" s="262" t="s">
        <v>660</v>
      </c>
      <c r="G417" s="263" t="s">
        <v>231</v>
      </c>
      <c r="H417" s="263" t="s">
        <v>390</v>
      </c>
      <c r="I417" s="264" t="s">
        <v>373</v>
      </c>
      <c r="J417" s="265">
        <v>2456</v>
      </c>
      <c r="K417" s="266" t="s">
        <v>106</v>
      </c>
      <c r="L417" s="266" t="s">
        <v>100</v>
      </c>
      <c r="M417" s="267"/>
    </row>
    <row r="418" spans="1:13" ht="24.75" customHeight="1">
      <c r="A418" s="111">
        <v>415</v>
      </c>
      <c r="B418" s="168" t="str">
        <f t="shared" si="7"/>
        <v>200M-8-3</v>
      </c>
      <c r="C418" s="260">
        <v>368</v>
      </c>
      <c r="D418" s="260"/>
      <c r="E418" s="261">
        <v>35678</v>
      </c>
      <c r="F418" s="262" t="s">
        <v>666</v>
      </c>
      <c r="G418" s="263" t="s">
        <v>231</v>
      </c>
      <c r="H418" s="263" t="s">
        <v>390</v>
      </c>
      <c r="I418" s="264" t="s">
        <v>373</v>
      </c>
      <c r="J418" s="265">
        <v>2451</v>
      </c>
      <c r="K418" s="266" t="s">
        <v>106</v>
      </c>
      <c r="L418" s="266" t="s">
        <v>101</v>
      </c>
      <c r="M418" s="267"/>
    </row>
    <row r="419" spans="1:13" ht="24.75" customHeight="1">
      <c r="A419" s="111">
        <v>416</v>
      </c>
      <c r="B419" s="168" t="str">
        <f t="shared" si="7"/>
        <v>200M-8-4</v>
      </c>
      <c r="C419" s="260">
        <v>403</v>
      </c>
      <c r="D419" s="260"/>
      <c r="E419" s="261">
        <v>36011</v>
      </c>
      <c r="F419" s="262" t="s">
        <v>704</v>
      </c>
      <c r="G419" s="263" t="s">
        <v>705</v>
      </c>
      <c r="H419" s="263" t="s">
        <v>390</v>
      </c>
      <c r="I419" s="264" t="s">
        <v>373</v>
      </c>
      <c r="J419" s="265">
        <v>2450</v>
      </c>
      <c r="K419" s="266" t="s">
        <v>106</v>
      </c>
      <c r="L419" s="266" t="s">
        <v>102</v>
      </c>
      <c r="M419" s="267"/>
    </row>
    <row r="420" spans="1:13" ht="24.75" customHeight="1">
      <c r="A420" s="111">
        <v>417</v>
      </c>
      <c r="B420" s="168" t="str">
        <f t="shared" si="7"/>
        <v>200M-8-5</v>
      </c>
      <c r="C420" s="260">
        <v>271</v>
      </c>
      <c r="D420" s="260"/>
      <c r="E420" s="261">
        <v>35654</v>
      </c>
      <c r="F420" s="262" t="s">
        <v>557</v>
      </c>
      <c r="G420" s="263" t="s">
        <v>547</v>
      </c>
      <c r="H420" s="263" t="s">
        <v>390</v>
      </c>
      <c r="I420" s="264" t="s">
        <v>373</v>
      </c>
      <c r="J420" s="265">
        <v>2450</v>
      </c>
      <c r="K420" s="266" t="s">
        <v>106</v>
      </c>
      <c r="L420" s="266" t="s">
        <v>103</v>
      </c>
      <c r="M420" s="267"/>
    </row>
    <row r="421" spans="1:13" ht="24.75" customHeight="1">
      <c r="A421" s="111">
        <v>418</v>
      </c>
      <c r="B421" s="168" t="str">
        <f t="shared" si="7"/>
        <v>200M-8-6</v>
      </c>
      <c r="C421" s="260">
        <v>234</v>
      </c>
      <c r="D421" s="260"/>
      <c r="E421" s="261">
        <v>35536</v>
      </c>
      <c r="F421" s="262" t="s">
        <v>523</v>
      </c>
      <c r="G421" s="263" t="s">
        <v>520</v>
      </c>
      <c r="H421" s="263" t="s">
        <v>390</v>
      </c>
      <c r="I421" s="264" t="s">
        <v>373</v>
      </c>
      <c r="J421" s="265">
        <v>2410</v>
      </c>
      <c r="K421" s="266" t="s">
        <v>106</v>
      </c>
      <c r="L421" s="266" t="s">
        <v>104</v>
      </c>
      <c r="M421" s="267"/>
    </row>
    <row r="422" spans="1:13" ht="24.75" customHeight="1">
      <c r="A422" s="111">
        <v>419</v>
      </c>
      <c r="B422" s="168" t="str">
        <f t="shared" si="7"/>
        <v>200M-9-1</v>
      </c>
      <c r="C422" s="260">
        <v>407</v>
      </c>
      <c r="D422" s="260"/>
      <c r="E422" s="261">
        <v>35269</v>
      </c>
      <c r="F422" s="262" t="s">
        <v>709</v>
      </c>
      <c r="G422" s="263" t="s">
        <v>705</v>
      </c>
      <c r="H422" s="263" t="s">
        <v>390</v>
      </c>
      <c r="I422" s="264" t="s">
        <v>373</v>
      </c>
      <c r="J422" s="265">
        <v>2408</v>
      </c>
      <c r="K422" s="266" t="s">
        <v>107</v>
      </c>
      <c r="L422" s="266" t="s">
        <v>99</v>
      </c>
      <c r="M422" s="267"/>
    </row>
    <row r="423" spans="1:13" ht="24.75" customHeight="1">
      <c r="A423" s="111">
        <v>420</v>
      </c>
      <c r="B423" s="168" t="str">
        <f t="shared" si="7"/>
        <v>200M-9-2</v>
      </c>
      <c r="C423" s="260">
        <v>385</v>
      </c>
      <c r="D423" s="260"/>
      <c r="E423" s="261">
        <v>35822</v>
      </c>
      <c r="F423" s="262" t="s">
        <v>685</v>
      </c>
      <c r="G423" s="263" t="s">
        <v>682</v>
      </c>
      <c r="H423" s="263" t="s">
        <v>390</v>
      </c>
      <c r="I423" s="264" t="s">
        <v>373</v>
      </c>
      <c r="J423" s="265">
        <v>2402</v>
      </c>
      <c r="K423" s="266" t="s">
        <v>107</v>
      </c>
      <c r="L423" s="266" t="s">
        <v>100</v>
      </c>
      <c r="M423" s="267"/>
    </row>
    <row r="424" spans="1:13" ht="24.75" customHeight="1">
      <c r="A424" s="111">
        <v>421</v>
      </c>
      <c r="B424" s="168" t="str">
        <f t="shared" si="7"/>
        <v>200M-9-3</v>
      </c>
      <c r="C424" s="260">
        <v>232</v>
      </c>
      <c r="D424" s="260"/>
      <c r="E424" s="261">
        <v>35163</v>
      </c>
      <c r="F424" s="262" t="s">
        <v>521</v>
      </c>
      <c r="G424" s="263" t="s">
        <v>520</v>
      </c>
      <c r="H424" s="263" t="s">
        <v>390</v>
      </c>
      <c r="I424" s="264" t="s">
        <v>373</v>
      </c>
      <c r="J424" s="265">
        <v>2400</v>
      </c>
      <c r="K424" s="266" t="s">
        <v>107</v>
      </c>
      <c r="L424" s="266" t="s">
        <v>101</v>
      </c>
      <c r="M424" s="267"/>
    </row>
    <row r="425" spans="1:13" ht="24.75" customHeight="1">
      <c r="A425" s="111">
        <v>422</v>
      </c>
      <c r="B425" s="168" t="str">
        <f t="shared" si="7"/>
        <v>200M-9-4</v>
      </c>
      <c r="C425" s="260">
        <v>233</v>
      </c>
      <c r="D425" s="260"/>
      <c r="E425" s="261">
        <v>35669</v>
      </c>
      <c r="F425" s="262" t="s">
        <v>522</v>
      </c>
      <c r="G425" s="263" t="s">
        <v>520</v>
      </c>
      <c r="H425" s="263" t="s">
        <v>390</v>
      </c>
      <c r="I425" s="264" t="s">
        <v>373</v>
      </c>
      <c r="J425" s="265">
        <v>2400</v>
      </c>
      <c r="K425" s="266" t="s">
        <v>107</v>
      </c>
      <c r="L425" s="266" t="s">
        <v>102</v>
      </c>
      <c r="M425" s="267"/>
    </row>
    <row r="426" spans="1:13" ht="24.75" customHeight="1">
      <c r="A426" s="111">
        <v>423</v>
      </c>
      <c r="B426" s="168" t="str">
        <f t="shared" si="7"/>
        <v>200M-9-5</v>
      </c>
      <c r="C426" s="260">
        <v>397</v>
      </c>
      <c r="D426" s="260"/>
      <c r="E426" s="261">
        <v>35652</v>
      </c>
      <c r="F426" s="262" t="s">
        <v>697</v>
      </c>
      <c r="G426" s="263" t="s">
        <v>682</v>
      </c>
      <c r="H426" s="263" t="s">
        <v>390</v>
      </c>
      <c r="I426" s="264" t="s">
        <v>373</v>
      </c>
      <c r="J426" s="265">
        <v>2400</v>
      </c>
      <c r="K426" s="266" t="s">
        <v>107</v>
      </c>
      <c r="L426" s="266" t="s">
        <v>103</v>
      </c>
      <c r="M426" s="267"/>
    </row>
    <row r="427" spans="1:13" ht="24.75" customHeight="1">
      <c r="A427" s="111">
        <v>424</v>
      </c>
      <c r="B427" s="168" t="str">
        <f t="shared" si="7"/>
        <v>200M-9-6</v>
      </c>
      <c r="C427" s="260">
        <v>256</v>
      </c>
      <c r="D427" s="260"/>
      <c r="E427" s="261">
        <v>35582</v>
      </c>
      <c r="F427" s="262" t="s">
        <v>542</v>
      </c>
      <c r="G427" s="263" t="s">
        <v>541</v>
      </c>
      <c r="H427" s="263" t="s">
        <v>390</v>
      </c>
      <c r="I427" s="264" t="s">
        <v>373</v>
      </c>
      <c r="J427" s="265">
        <v>2400</v>
      </c>
      <c r="K427" s="266" t="s">
        <v>107</v>
      </c>
      <c r="L427" s="266" t="s">
        <v>104</v>
      </c>
      <c r="M427" s="267"/>
    </row>
    <row r="428" spans="1:13" ht="24.75" customHeight="1">
      <c r="A428" s="111">
        <v>425</v>
      </c>
      <c r="B428" s="168" t="str">
        <f t="shared" si="7"/>
        <v>200M-10-1</v>
      </c>
      <c r="C428" s="260">
        <v>414</v>
      </c>
      <c r="D428" s="260"/>
      <c r="E428" s="261">
        <v>35944</v>
      </c>
      <c r="F428" s="262" t="s">
        <v>716</v>
      </c>
      <c r="G428" s="263" t="s">
        <v>705</v>
      </c>
      <c r="H428" s="263" t="s">
        <v>390</v>
      </c>
      <c r="I428" s="264" t="s">
        <v>373</v>
      </c>
      <c r="J428" s="265">
        <v>2400</v>
      </c>
      <c r="K428" s="266" t="s">
        <v>108</v>
      </c>
      <c r="L428" s="266" t="s">
        <v>99</v>
      </c>
      <c r="M428" s="267"/>
    </row>
    <row r="429" spans="1:13" ht="24.75" customHeight="1">
      <c r="A429" s="111">
        <v>426</v>
      </c>
      <c r="B429" s="168" t="str">
        <f t="shared" si="7"/>
        <v>200M-10-2</v>
      </c>
      <c r="C429" s="260">
        <v>293</v>
      </c>
      <c r="D429" s="260"/>
      <c r="E429" s="261">
        <v>35219</v>
      </c>
      <c r="F429" s="262" t="s">
        <v>581</v>
      </c>
      <c r="G429" s="263" t="s">
        <v>582</v>
      </c>
      <c r="H429" s="263" t="s">
        <v>390</v>
      </c>
      <c r="I429" s="264" t="s">
        <v>373</v>
      </c>
      <c r="J429" s="265">
        <v>2400</v>
      </c>
      <c r="K429" s="266" t="s">
        <v>108</v>
      </c>
      <c r="L429" s="266" t="s">
        <v>100</v>
      </c>
      <c r="M429" s="267"/>
    </row>
    <row r="430" spans="1:13" ht="24.75" customHeight="1">
      <c r="A430" s="111">
        <v>427</v>
      </c>
      <c r="B430" s="168" t="str">
        <f t="shared" si="7"/>
        <v>200M-10-3</v>
      </c>
      <c r="C430" s="260">
        <v>241</v>
      </c>
      <c r="D430" s="260"/>
      <c r="E430" s="261">
        <v>35541</v>
      </c>
      <c r="F430" s="262" t="s">
        <v>529</v>
      </c>
      <c r="G430" s="263" t="s">
        <v>520</v>
      </c>
      <c r="H430" s="263" t="s">
        <v>390</v>
      </c>
      <c r="I430" s="264" t="s">
        <v>373</v>
      </c>
      <c r="J430" s="265">
        <v>2400</v>
      </c>
      <c r="K430" s="266" t="s">
        <v>108</v>
      </c>
      <c r="L430" s="266" t="s">
        <v>101</v>
      </c>
      <c r="M430" s="267"/>
    </row>
    <row r="431" spans="1:13" ht="24.75" customHeight="1">
      <c r="A431" s="111">
        <v>428</v>
      </c>
      <c r="B431" s="168" t="str">
        <f t="shared" si="7"/>
        <v>200M-10-4</v>
      </c>
      <c r="C431" s="260">
        <v>439</v>
      </c>
      <c r="D431" s="260"/>
      <c r="E431" s="261">
        <v>35325</v>
      </c>
      <c r="F431" s="262" t="s">
        <v>745</v>
      </c>
      <c r="G431" s="263" t="s">
        <v>740</v>
      </c>
      <c r="H431" s="263" t="s">
        <v>390</v>
      </c>
      <c r="I431" s="264" t="s">
        <v>373</v>
      </c>
      <c r="J431" s="265">
        <v>2400</v>
      </c>
      <c r="K431" s="266" t="s">
        <v>108</v>
      </c>
      <c r="L431" s="266" t="s">
        <v>102</v>
      </c>
      <c r="M431" s="267"/>
    </row>
    <row r="432" spans="1:13" ht="24.75" customHeight="1">
      <c r="A432" s="111">
        <v>429</v>
      </c>
      <c r="B432" s="168" t="str">
        <f t="shared" si="7"/>
        <v>200M-10-5</v>
      </c>
      <c r="C432" s="260">
        <v>435</v>
      </c>
      <c r="D432" s="260"/>
      <c r="E432" s="261">
        <v>35491</v>
      </c>
      <c r="F432" s="262" t="s">
        <v>741</v>
      </c>
      <c r="G432" s="263" t="s">
        <v>740</v>
      </c>
      <c r="H432" s="263" t="s">
        <v>390</v>
      </c>
      <c r="I432" s="264" t="s">
        <v>373</v>
      </c>
      <c r="J432" s="265">
        <v>2400</v>
      </c>
      <c r="K432" s="266" t="s">
        <v>108</v>
      </c>
      <c r="L432" s="266" t="s">
        <v>103</v>
      </c>
      <c r="M432" s="267"/>
    </row>
    <row r="433" spans="1:13" ht="24.75" customHeight="1">
      <c r="A433" s="111">
        <v>430</v>
      </c>
      <c r="B433" s="168" t="str">
        <f t="shared" si="7"/>
        <v>200M-10-6</v>
      </c>
      <c r="C433" s="260">
        <v>383</v>
      </c>
      <c r="D433" s="260"/>
      <c r="E433" s="261">
        <v>35458</v>
      </c>
      <c r="F433" s="262" t="s">
        <v>683</v>
      </c>
      <c r="G433" s="263" t="s">
        <v>682</v>
      </c>
      <c r="H433" s="263" t="s">
        <v>390</v>
      </c>
      <c r="I433" s="264" t="s">
        <v>373</v>
      </c>
      <c r="J433" s="265">
        <v>2396</v>
      </c>
      <c r="K433" s="266" t="s">
        <v>108</v>
      </c>
      <c r="L433" s="266" t="s">
        <v>104</v>
      </c>
      <c r="M433" s="267"/>
    </row>
    <row r="434" spans="1:13" ht="24.75" customHeight="1">
      <c r="A434" s="111">
        <v>431</v>
      </c>
      <c r="B434" s="168" t="str">
        <f t="shared" si="7"/>
        <v>200M-11-1</v>
      </c>
      <c r="C434" s="260">
        <v>406</v>
      </c>
      <c r="D434" s="260"/>
      <c r="E434" s="261">
        <v>35631</v>
      </c>
      <c r="F434" s="262" t="s">
        <v>708</v>
      </c>
      <c r="G434" s="263" t="s">
        <v>705</v>
      </c>
      <c r="H434" s="263" t="s">
        <v>390</v>
      </c>
      <c r="I434" s="264" t="s">
        <v>373</v>
      </c>
      <c r="J434" s="265">
        <v>2380</v>
      </c>
      <c r="K434" s="266" t="s">
        <v>109</v>
      </c>
      <c r="L434" s="266" t="s">
        <v>99</v>
      </c>
      <c r="M434" s="267"/>
    </row>
    <row r="435" spans="1:13" ht="24.75" customHeight="1">
      <c r="A435" s="111">
        <v>432</v>
      </c>
      <c r="B435" s="168" t="str">
        <f t="shared" si="7"/>
        <v>200M-11-2</v>
      </c>
      <c r="C435" s="260">
        <v>394</v>
      </c>
      <c r="D435" s="260"/>
      <c r="E435" s="261">
        <v>35768</v>
      </c>
      <c r="F435" s="262" t="s">
        <v>694</v>
      </c>
      <c r="G435" s="263" t="s">
        <v>682</v>
      </c>
      <c r="H435" s="263" t="s">
        <v>390</v>
      </c>
      <c r="I435" s="264" t="s">
        <v>373</v>
      </c>
      <c r="J435" s="265">
        <v>2370</v>
      </c>
      <c r="K435" s="266" t="s">
        <v>109</v>
      </c>
      <c r="L435" s="266" t="s">
        <v>100</v>
      </c>
      <c r="M435" s="267"/>
    </row>
    <row r="436" spans="1:13" ht="24.75" customHeight="1">
      <c r="A436" s="111">
        <v>433</v>
      </c>
      <c r="B436" s="168" t="str">
        <f t="shared" si="7"/>
        <v>200M-11-3</v>
      </c>
      <c r="C436" s="260">
        <v>236</v>
      </c>
      <c r="D436" s="260"/>
      <c r="E436" s="261">
        <v>35464</v>
      </c>
      <c r="F436" s="262" t="s">
        <v>525</v>
      </c>
      <c r="G436" s="263" t="s">
        <v>520</v>
      </c>
      <c r="H436" s="263" t="s">
        <v>390</v>
      </c>
      <c r="I436" s="264" t="s">
        <v>373</v>
      </c>
      <c r="J436" s="265">
        <v>2370</v>
      </c>
      <c r="K436" s="266" t="s">
        <v>109</v>
      </c>
      <c r="L436" s="266" t="s">
        <v>101</v>
      </c>
      <c r="M436" s="267"/>
    </row>
    <row r="437" spans="1:13" ht="24.75" customHeight="1">
      <c r="A437" s="111">
        <v>434</v>
      </c>
      <c r="B437" s="168" t="str">
        <f t="shared" si="7"/>
        <v>200M-11-4</v>
      </c>
      <c r="C437" s="260">
        <v>415</v>
      </c>
      <c r="D437" s="260"/>
      <c r="E437" s="261">
        <v>35131</v>
      </c>
      <c r="F437" s="262" t="s">
        <v>717</v>
      </c>
      <c r="G437" s="263" t="s">
        <v>718</v>
      </c>
      <c r="H437" s="263" t="s">
        <v>390</v>
      </c>
      <c r="I437" s="264" t="s">
        <v>373</v>
      </c>
      <c r="J437" s="265">
        <v>2344</v>
      </c>
      <c r="K437" s="266" t="s">
        <v>109</v>
      </c>
      <c r="L437" s="266" t="s">
        <v>102</v>
      </c>
      <c r="M437" s="267"/>
    </row>
    <row r="438" spans="1:13" ht="24.75" customHeight="1">
      <c r="A438" s="111">
        <v>435</v>
      </c>
      <c r="B438" s="168" t="str">
        <f t="shared" si="7"/>
        <v>200M-11-5</v>
      </c>
      <c r="C438" s="260">
        <v>335</v>
      </c>
      <c r="D438" s="260"/>
      <c r="E438" s="261">
        <v>35157</v>
      </c>
      <c r="F438" s="262" t="s">
        <v>629</v>
      </c>
      <c r="G438" s="263" t="s">
        <v>628</v>
      </c>
      <c r="H438" s="263" t="s">
        <v>390</v>
      </c>
      <c r="I438" s="264" t="s">
        <v>373</v>
      </c>
      <c r="J438" s="265">
        <v>2323</v>
      </c>
      <c r="K438" s="266" t="s">
        <v>109</v>
      </c>
      <c r="L438" s="266" t="s">
        <v>103</v>
      </c>
      <c r="M438" s="267"/>
    </row>
    <row r="439" spans="1:13" ht="24.75" customHeight="1">
      <c r="A439" s="111">
        <v>436</v>
      </c>
      <c r="B439" s="168" t="str">
        <f t="shared" si="7"/>
        <v>200M-11-6</v>
      </c>
      <c r="C439" s="260">
        <v>396</v>
      </c>
      <c r="D439" s="260"/>
      <c r="E439" s="261">
        <v>35934</v>
      </c>
      <c r="F439" s="262" t="s">
        <v>696</v>
      </c>
      <c r="G439" s="263" t="s">
        <v>682</v>
      </c>
      <c r="H439" s="263" t="s">
        <v>390</v>
      </c>
      <c r="I439" s="264" t="s">
        <v>373</v>
      </c>
      <c r="J439" s="265">
        <v>2320</v>
      </c>
      <c r="K439" s="266" t="s">
        <v>109</v>
      </c>
      <c r="L439" s="266" t="s">
        <v>104</v>
      </c>
      <c r="M439" s="267"/>
    </row>
    <row r="440" spans="1:13" ht="24.75" customHeight="1">
      <c r="A440" s="111">
        <v>437</v>
      </c>
      <c r="B440" s="168" t="str">
        <f t="shared" si="7"/>
        <v>200M-12-1</v>
      </c>
      <c r="C440" s="260">
        <v>254</v>
      </c>
      <c r="D440" s="260"/>
      <c r="E440" s="261">
        <v>35559</v>
      </c>
      <c r="F440" s="262" t="s">
        <v>538</v>
      </c>
      <c r="G440" s="263" t="s">
        <v>539</v>
      </c>
      <c r="H440" s="263" t="s">
        <v>390</v>
      </c>
      <c r="I440" s="264" t="s">
        <v>373</v>
      </c>
      <c r="J440" s="265">
        <v>2320</v>
      </c>
      <c r="K440" s="266" t="s">
        <v>110</v>
      </c>
      <c r="L440" s="266" t="s">
        <v>99</v>
      </c>
      <c r="M440" s="267"/>
    </row>
    <row r="441" spans="1:13" ht="24.75" customHeight="1">
      <c r="A441" s="111">
        <v>438</v>
      </c>
      <c r="B441" s="168" t="str">
        <f t="shared" si="7"/>
        <v>200M-12-2</v>
      </c>
      <c r="C441" s="260">
        <v>369</v>
      </c>
      <c r="D441" s="260"/>
      <c r="E441" s="261">
        <v>35222</v>
      </c>
      <c r="F441" s="262" t="s">
        <v>667</v>
      </c>
      <c r="G441" s="263" t="s">
        <v>231</v>
      </c>
      <c r="H441" s="263" t="s">
        <v>390</v>
      </c>
      <c r="I441" s="264" t="s">
        <v>373</v>
      </c>
      <c r="J441" s="265">
        <v>2318</v>
      </c>
      <c r="K441" s="266" t="s">
        <v>110</v>
      </c>
      <c r="L441" s="266" t="s">
        <v>100</v>
      </c>
      <c r="M441" s="267"/>
    </row>
    <row r="442" spans="1:13" ht="24.75" customHeight="1">
      <c r="A442" s="111">
        <v>439</v>
      </c>
      <c r="B442" s="168" t="str">
        <f t="shared" si="7"/>
        <v>200M-12-3</v>
      </c>
      <c r="C442" s="260">
        <v>361</v>
      </c>
      <c r="D442" s="260"/>
      <c r="E442" s="261">
        <v>35165</v>
      </c>
      <c r="F442" s="262" t="s">
        <v>658</v>
      </c>
      <c r="G442" s="263" t="s">
        <v>231</v>
      </c>
      <c r="H442" s="263" t="s">
        <v>390</v>
      </c>
      <c r="I442" s="264" t="s">
        <v>373</v>
      </c>
      <c r="J442" s="265">
        <v>2310</v>
      </c>
      <c r="K442" s="266" t="s">
        <v>110</v>
      </c>
      <c r="L442" s="266" t="s">
        <v>101</v>
      </c>
      <c r="M442" s="267"/>
    </row>
    <row r="443" spans="1:13" ht="24.75" customHeight="1">
      <c r="A443" s="111">
        <v>440</v>
      </c>
      <c r="B443" s="168" t="str">
        <f t="shared" si="7"/>
        <v>200M-12-4</v>
      </c>
      <c r="C443" s="260">
        <v>434</v>
      </c>
      <c r="D443" s="260"/>
      <c r="E443" s="261">
        <v>35977</v>
      </c>
      <c r="F443" s="262" t="s">
        <v>739</v>
      </c>
      <c r="G443" s="263" t="s">
        <v>740</v>
      </c>
      <c r="H443" s="263" t="s">
        <v>390</v>
      </c>
      <c r="I443" s="264" t="s">
        <v>373</v>
      </c>
      <c r="J443" s="265">
        <v>2300</v>
      </c>
      <c r="K443" s="266" t="s">
        <v>110</v>
      </c>
      <c r="L443" s="266" t="s">
        <v>102</v>
      </c>
      <c r="M443" s="267"/>
    </row>
    <row r="444" spans="1:13" ht="24.75" customHeight="1">
      <c r="A444" s="111">
        <v>441</v>
      </c>
      <c r="B444" s="168" t="str">
        <f t="shared" si="7"/>
        <v>200M-12-5</v>
      </c>
      <c r="C444" s="260">
        <v>255</v>
      </c>
      <c r="D444" s="260"/>
      <c r="E444" s="261">
        <v>35439</v>
      </c>
      <c r="F444" s="262" t="s">
        <v>540</v>
      </c>
      <c r="G444" s="263" t="s">
        <v>541</v>
      </c>
      <c r="H444" s="263" t="s">
        <v>390</v>
      </c>
      <c r="I444" s="264" t="s">
        <v>373</v>
      </c>
      <c r="J444" s="265">
        <v>2300</v>
      </c>
      <c r="K444" s="266" t="s">
        <v>110</v>
      </c>
      <c r="L444" s="266" t="s">
        <v>103</v>
      </c>
      <c r="M444" s="267"/>
    </row>
    <row r="445" spans="1:13" ht="24.75" customHeight="1">
      <c r="A445" s="111">
        <v>442</v>
      </c>
      <c r="B445" s="168" t="str">
        <f t="shared" si="7"/>
        <v>200M-12-6</v>
      </c>
      <c r="C445" s="260">
        <v>433</v>
      </c>
      <c r="D445" s="260"/>
      <c r="E445" s="261">
        <v>35643</v>
      </c>
      <c r="F445" s="262" t="s">
        <v>738</v>
      </c>
      <c r="G445" s="263" t="s">
        <v>731</v>
      </c>
      <c r="H445" s="263" t="s">
        <v>390</v>
      </c>
      <c r="I445" s="264" t="s">
        <v>373</v>
      </c>
      <c r="J445" s="265">
        <v>2290</v>
      </c>
      <c r="K445" s="266" t="s">
        <v>110</v>
      </c>
      <c r="L445" s="266" t="s">
        <v>104</v>
      </c>
      <c r="M445" s="267"/>
    </row>
    <row r="446" spans="1:13" ht="24.75" customHeight="1">
      <c r="A446" s="111">
        <v>443</v>
      </c>
      <c r="B446" s="168" t="str">
        <f t="shared" si="7"/>
        <v>200M-13-2</v>
      </c>
      <c r="C446" s="260">
        <v>426</v>
      </c>
      <c r="D446" s="260"/>
      <c r="E446" s="261">
        <v>35451</v>
      </c>
      <c r="F446" s="262" t="s">
        <v>730</v>
      </c>
      <c r="G446" s="263" t="s">
        <v>731</v>
      </c>
      <c r="H446" s="263" t="s">
        <v>390</v>
      </c>
      <c r="I446" s="264" t="s">
        <v>373</v>
      </c>
      <c r="J446" s="265">
        <v>2280</v>
      </c>
      <c r="K446" s="266" t="s">
        <v>111</v>
      </c>
      <c r="L446" s="266" t="s">
        <v>100</v>
      </c>
      <c r="M446" s="267"/>
    </row>
    <row r="447" spans="1:13" ht="24.75" customHeight="1">
      <c r="A447" s="111">
        <v>444</v>
      </c>
      <c r="B447" s="168" t="str">
        <f t="shared" si="7"/>
        <v>200M-13-3</v>
      </c>
      <c r="C447" s="260">
        <v>247</v>
      </c>
      <c r="D447" s="260"/>
      <c r="E447" s="261">
        <v>35107</v>
      </c>
      <c r="F447" s="262" t="s">
        <v>531</v>
      </c>
      <c r="G447" s="263" t="s">
        <v>520</v>
      </c>
      <c r="H447" s="263" t="s">
        <v>390</v>
      </c>
      <c r="I447" s="264" t="s">
        <v>373</v>
      </c>
      <c r="J447" s="265">
        <v>2279</v>
      </c>
      <c r="K447" s="266" t="s">
        <v>111</v>
      </c>
      <c r="L447" s="266" t="s">
        <v>101</v>
      </c>
      <c r="M447" s="267"/>
    </row>
    <row r="448" spans="1:13" ht="24.75" customHeight="1">
      <c r="A448" s="111">
        <v>445</v>
      </c>
      <c r="B448" s="168" t="str">
        <f t="shared" si="7"/>
        <v>200M-13-6</v>
      </c>
      <c r="C448" s="260">
        <v>325</v>
      </c>
      <c r="D448" s="260"/>
      <c r="E448" s="261">
        <v>35565</v>
      </c>
      <c r="F448" s="262" t="s">
        <v>617</v>
      </c>
      <c r="G448" s="263" t="s">
        <v>618</v>
      </c>
      <c r="H448" s="263" t="s">
        <v>390</v>
      </c>
      <c r="I448" s="264" t="s">
        <v>373</v>
      </c>
      <c r="J448" s="265">
        <v>2275</v>
      </c>
      <c r="K448" s="266" t="s">
        <v>111</v>
      </c>
      <c r="L448" s="266" t="s">
        <v>104</v>
      </c>
      <c r="M448" s="267"/>
    </row>
    <row r="449" spans="1:13" ht="24.75" customHeight="1">
      <c r="A449" s="111">
        <v>446</v>
      </c>
      <c r="B449" s="168" t="str">
        <f t="shared" si="7"/>
        <v>200M-13-4</v>
      </c>
      <c r="C449" s="260">
        <v>244</v>
      </c>
      <c r="D449" s="260"/>
      <c r="E449" s="261">
        <v>35183</v>
      </c>
      <c r="F449" s="262" t="s">
        <v>530</v>
      </c>
      <c r="G449" s="263" t="s">
        <v>520</v>
      </c>
      <c r="H449" s="263" t="s">
        <v>390</v>
      </c>
      <c r="I449" s="264" t="s">
        <v>373</v>
      </c>
      <c r="J449" s="265">
        <v>2209</v>
      </c>
      <c r="K449" s="266" t="s">
        <v>111</v>
      </c>
      <c r="L449" s="266" t="s">
        <v>102</v>
      </c>
      <c r="M449" s="267"/>
    </row>
    <row r="450" spans="1:13" ht="24.75" customHeight="1">
      <c r="A450" s="111">
        <v>447</v>
      </c>
      <c r="B450" s="168" t="str">
        <f t="shared" si="7"/>
        <v>200M-14-5</v>
      </c>
      <c r="C450" s="260">
        <v>923</v>
      </c>
      <c r="D450" s="260"/>
      <c r="E450" s="268">
        <v>34373</v>
      </c>
      <c r="F450" s="269" t="s">
        <v>819</v>
      </c>
      <c r="G450" s="270" t="s">
        <v>814</v>
      </c>
      <c r="H450" s="270" t="s">
        <v>506</v>
      </c>
      <c r="I450" s="270" t="s">
        <v>373</v>
      </c>
      <c r="J450" s="265"/>
      <c r="K450" s="266" t="s">
        <v>908</v>
      </c>
      <c r="L450" s="266" t="s">
        <v>103</v>
      </c>
      <c r="M450" s="267"/>
    </row>
    <row r="451" spans="1:13" ht="24.75" customHeight="1">
      <c r="A451" s="111">
        <v>448</v>
      </c>
      <c r="B451" s="168" t="str">
        <f t="shared" si="7"/>
        <v>200M-14-6</v>
      </c>
      <c r="C451" s="260">
        <v>903</v>
      </c>
      <c r="D451" s="260"/>
      <c r="E451" s="268">
        <v>30133</v>
      </c>
      <c r="F451" s="269" t="s">
        <v>898</v>
      </c>
      <c r="G451" s="270" t="s">
        <v>231</v>
      </c>
      <c r="H451" s="270" t="s">
        <v>506</v>
      </c>
      <c r="I451" s="270" t="s">
        <v>373</v>
      </c>
      <c r="J451" s="265"/>
      <c r="K451" s="266" t="s">
        <v>908</v>
      </c>
      <c r="L451" s="266" t="s">
        <v>104</v>
      </c>
      <c r="M451" s="267"/>
    </row>
    <row r="452" spans="1:13" ht="24.75" customHeight="1">
      <c r="A452" s="111">
        <v>449</v>
      </c>
      <c r="B452" s="168" t="str">
        <f t="shared" si="7"/>
        <v>200M-13-5</v>
      </c>
      <c r="C452" s="260">
        <v>330</v>
      </c>
      <c r="D452" s="260"/>
      <c r="E452" s="268">
        <v>35274</v>
      </c>
      <c r="F452" s="269" t="s">
        <v>623</v>
      </c>
      <c r="G452" s="270" t="s">
        <v>618</v>
      </c>
      <c r="H452" s="270" t="s">
        <v>390</v>
      </c>
      <c r="I452" s="270" t="s">
        <v>373</v>
      </c>
      <c r="J452" s="265"/>
      <c r="K452" s="266" t="s">
        <v>111</v>
      </c>
      <c r="L452" s="266" t="s">
        <v>103</v>
      </c>
      <c r="M452" s="267"/>
    </row>
    <row r="453" spans="1:13" ht="24.75" customHeight="1">
      <c r="A453" s="111">
        <v>450</v>
      </c>
      <c r="B453" s="168" t="str">
        <f aca="true" t="shared" si="8" ref="B453:B493">CONCATENATE(I453,"-",K453,"-",M453)</f>
        <v>UZUN-A-1</v>
      </c>
      <c r="C453" s="275">
        <v>476</v>
      </c>
      <c r="D453" s="275"/>
      <c r="E453" s="276">
        <v>36669</v>
      </c>
      <c r="F453" s="277" t="s">
        <v>785</v>
      </c>
      <c r="G453" s="278" t="s">
        <v>777</v>
      </c>
      <c r="H453" s="278" t="s">
        <v>390</v>
      </c>
      <c r="I453" s="279" t="s">
        <v>97</v>
      </c>
      <c r="J453" s="280"/>
      <c r="K453" s="281" t="s">
        <v>425</v>
      </c>
      <c r="L453" s="281"/>
      <c r="M453" s="282">
        <v>1</v>
      </c>
    </row>
    <row r="454" spans="1:13" ht="24.75" customHeight="1">
      <c r="A454" s="111">
        <v>451</v>
      </c>
      <c r="B454" s="168" t="str">
        <f t="shared" si="8"/>
        <v>UZUN-A-2</v>
      </c>
      <c r="C454" s="275">
        <v>467</v>
      </c>
      <c r="D454" s="275"/>
      <c r="E454" s="276">
        <v>36054</v>
      </c>
      <c r="F454" s="277" t="s">
        <v>776</v>
      </c>
      <c r="G454" s="278" t="s">
        <v>777</v>
      </c>
      <c r="H454" s="278" t="s">
        <v>390</v>
      </c>
      <c r="I454" s="279" t="s">
        <v>97</v>
      </c>
      <c r="J454" s="280"/>
      <c r="K454" s="281" t="s">
        <v>425</v>
      </c>
      <c r="L454" s="281"/>
      <c r="M454" s="282">
        <v>2</v>
      </c>
    </row>
    <row r="455" spans="1:13" ht="24.75" customHeight="1">
      <c r="A455" s="111">
        <v>452</v>
      </c>
      <c r="B455" s="168" t="str">
        <f t="shared" si="8"/>
        <v>UZUN-A-3</v>
      </c>
      <c r="C455" s="275">
        <v>276</v>
      </c>
      <c r="D455" s="275"/>
      <c r="E455" s="276">
        <v>35950</v>
      </c>
      <c r="F455" s="277" t="s">
        <v>565</v>
      </c>
      <c r="G455" s="278" t="s">
        <v>566</v>
      </c>
      <c r="H455" s="278" t="s">
        <v>390</v>
      </c>
      <c r="I455" s="279" t="s">
        <v>97</v>
      </c>
      <c r="J455" s="280"/>
      <c r="K455" s="281" t="s">
        <v>425</v>
      </c>
      <c r="L455" s="281"/>
      <c r="M455" s="282">
        <v>3</v>
      </c>
    </row>
    <row r="456" spans="1:13" ht="24.75" customHeight="1">
      <c r="A456" s="111">
        <v>453</v>
      </c>
      <c r="B456" s="168" t="str">
        <f t="shared" si="8"/>
        <v>UZUN-A-4</v>
      </c>
      <c r="C456" s="275">
        <v>327</v>
      </c>
      <c r="D456" s="275"/>
      <c r="E456" s="276">
        <v>35933</v>
      </c>
      <c r="F456" s="277" t="s">
        <v>620</v>
      </c>
      <c r="G456" s="278" t="s">
        <v>618</v>
      </c>
      <c r="H456" s="278" t="s">
        <v>390</v>
      </c>
      <c r="I456" s="279" t="s">
        <v>97</v>
      </c>
      <c r="J456" s="280"/>
      <c r="K456" s="281" t="s">
        <v>425</v>
      </c>
      <c r="L456" s="281"/>
      <c r="M456" s="282">
        <v>4</v>
      </c>
    </row>
    <row r="457" spans="1:13" ht="24.75" customHeight="1">
      <c r="A457" s="111">
        <v>454</v>
      </c>
      <c r="B457" s="168" t="str">
        <f t="shared" si="8"/>
        <v>UZUN-A-5</v>
      </c>
      <c r="C457" s="275">
        <v>475</v>
      </c>
      <c r="D457" s="275"/>
      <c r="E457" s="276">
        <v>35832</v>
      </c>
      <c r="F457" s="277" t="s">
        <v>784</v>
      </c>
      <c r="G457" s="278" t="s">
        <v>777</v>
      </c>
      <c r="H457" s="278" t="s">
        <v>390</v>
      </c>
      <c r="I457" s="279" t="s">
        <v>97</v>
      </c>
      <c r="J457" s="280"/>
      <c r="K457" s="281" t="s">
        <v>425</v>
      </c>
      <c r="L457" s="281"/>
      <c r="M457" s="282">
        <v>5</v>
      </c>
    </row>
    <row r="458" spans="1:13" ht="24.75" customHeight="1">
      <c r="A458" s="111">
        <v>455</v>
      </c>
      <c r="B458" s="168" t="str">
        <f t="shared" si="8"/>
        <v>UZUN-A-6</v>
      </c>
      <c r="C458" s="275">
        <v>300</v>
      </c>
      <c r="D458" s="275"/>
      <c r="E458" s="276">
        <v>35806</v>
      </c>
      <c r="F458" s="277" t="s">
        <v>897</v>
      </c>
      <c r="G458" s="278" t="s">
        <v>588</v>
      </c>
      <c r="H458" s="278" t="s">
        <v>390</v>
      </c>
      <c r="I458" s="279" t="s">
        <v>97</v>
      </c>
      <c r="J458" s="280">
        <v>596</v>
      </c>
      <c r="K458" s="281" t="s">
        <v>425</v>
      </c>
      <c r="L458" s="281"/>
      <c r="M458" s="282">
        <v>6</v>
      </c>
    </row>
    <row r="459" spans="1:13" ht="24.75" customHeight="1">
      <c r="A459" s="111">
        <v>456</v>
      </c>
      <c r="B459" s="168" t="str">
        <f t="shared" si="8"/>
        <v>UZUN-A-7</v>
      </c>
      <c r="C459" s="275">
        <v>282</v>
      </c>
      <c r="D459" s="275"/>
      <c r="E459" s="276">
        <v>35797</v>
      </c>
      <c r="F459" s="277" t="s">
        <v>572</v>
      </c>
      <c r="G459" s="278" t="s">
        <v>566</v>
      </c>
      <c r="H459" s="278" t="s">
        <v>390</v>
      </c>
      <c r="I459" s="279" t="s">
        <v>97</v>
      </c>
      <c r="J459" s="280">
        <v>600</v>
      </c>
      <c r="K459" s="281" t="s">
        <v>425</v>
      </c>
      <c r="L459" s="281"/>
      <c r="M459" s="282">
        <v>7</v>
      </c>
    </row>
    <row r="460" spans="1:13" ht="24.75" customHeight="1">
      <c r="A460" s="111">
        <v>457</v>
      </c>
      <c r="B460" s="168" t="str">
        <f t="shared" si="8"/>
        <v>UZUN-A-8</v>
      </c>
      <c r="C460" s="275">
        <v>312</v>
      </c>
      <c r="D460" s="275"/>
      <c r="E460" s="276">
        <v>35796</v>
      </c>
      <c r="F460" s="277" t="s">
        <v>603</v>
      </c>
      <c r="G460" s="278" t="s">
        <v>604</v>
      </c>
      <c r="H460" s="278" t="s">
        <v>390</v>
      </c>
      <c r="I460" s="279" t="s">
        <v>97</v>
      </c>
      <c r="J460" s="280">
        <v>439</v>
      </c>
      <c r="K460" s="281" t="s">
        <v>425</v>
      </c>
      <c r="L460" s="281"/>
      <c r="M460" s="282">
        <v>8</v>
      </c>
    </row>
    <row r="461" spans="1:13" ht="24.75" customHeight="1">
      <c r="A461" s="111">
        <v>458</v>
      </c>
      <c r="B461" s="168" t="str">
        <f t="shared" si="8"/>
        <v>UZUN-A-9</v>
      </c>
      <c r="C461" s="275">
        <v>306</v>
      </c>
      <c r="D461" s="275"/>
      <c r="E461" s="276">
        <v>35796</v>
      </c>
      <c r="F461" s="277" t="s">
        <v>597</v>
      </c>
      <c r="G461" s="278" t="s">
        <v>595</v>
      </c>
      <c r="H461" s="278" t="s">
        <v>390</v>
      </c>
      <c r="I461" s="279" t="s">
        <v>97</v>
      </c>
      <c r="J461" s="280">
        <v>578</v>
      </c>
      <c r="K461" s="281" t="s">
        <v>425</v>
      </c>
      <c r="L461" s="281"/>
      <c r="M461" s="282">
        <v>9</v>
      </c>
    </row>
    <row r="462" spans="1:13" ht="24.75" customHeight="1">
      <c r="A462" s="111">
        <v>459</v>
      </c>
      <c r="B462" s="168" t="str">
        <f t="shared" si="8"/>
        <v>UZUN-A-10</v>
      </c>
      <c r="C462" s="275">
        <v>326</v>
      </c>
      <c r="D462" s="275"/>
      <c r="E462" s="276">
        <v>35755</v>
      </c>
      <c r="F462" s="277" t="s">
        <v>619</v>
      </c>
      <c r="G462" s="278" t="s">
        <v>618</v>
      </c>
      <c r="H462" s="278" t="s">
        <v>390</v>
      </c>
      <c r="I462" s="279" t="s">
        <v>97</v>
      </c>
      <c r="J462" s="280"/>
      <c r="K462" s="281" t="s">
        <v>425</v>
      </c>
      <c r="L462" s="281"/>
      <c r="M462" s="282">
        <v>10</v>
      </c>
    </row>
    <row r="463" spans="1:13" ht="24.75" customHeight="1">
      <c r="A463" s="111">
        <v>460</v>
      </c>
      <c r="B463" s="168" t="str">
        <f t="shared" si="8"/>
        <v>UZUN-A-11</v>
      </c>
      <c r="C463" s="275">
        <v>446</v>
      </c>
      <c r="D463" s="275"/>
      <c r="E463" s="276">
        <v>35735</v>
      </c>
      <c r="F463" s="277" t="s">
        <v>753</v>
      </c>
      <c r="G463" s="278" t="s">
        <v>751</v>
      </c>
      <c r="H463" s="278" t="s">
        <v>390</v>
      </c>
      <c r="I463" s="279" t="s">
        <v>97</v>
      </c>
      <c r="J463" s="280"/>
      <c r="K463" s="281" t="s">
        <v>425</v>
      </c>
      <c r="L463" s="281"/>
      <c r="M463" s="282">
        <v>11</v>
      </c>
    </row>
    <row r="464" spans="1:13" ht="24.75" customHeight="1">
      <c r="A464" s="111">
        <v>461</v>
      </c>
      <c r="B464" s="168" t="str">
        <f t="shared" si="8"/>
        <v>UZUN-A-12</v>
      </c>
      <c r="C464" s="275">
        <v>392</v>
      </c>
      <c r="D464" s="275"/>
      <c r="E464" s="276">
        <v>35702</v>
      </c>
      <c r="F464" s="277" t="s">
        <v>692</v>
      </c>
      <c r="G464" s="278" t="s">
        <v>682</v>
      </c>
      <c r="H464" s="278" t="s">
        <v>390</v>
      </c>
      <c r="I464" s="279" t="s">
        <v>97</v>
      </c>
      <c r="J464" s="280">
        <v>541</v>
      </c>
      <c r="K464" s="281" t="s">
        <v>425</v>
      </c>
      <c r="L464" s="281"/>
      <c r="M464" s="282">
        <v>12</v>
      </c>
    </row>
    <row r="465" spans="1:13" ht="24.75" customHeight="1">
      <c r="A465" s="111">
        <v>462</v>
      </c>
      <c r="B465" s="168" t="str">
        <f t="shared" si="8"/>
        <v>UZUN-A-13</v>
      </c>
      <c r="C465" s="275">
        <v>314</v>
      </c>
      <c r="D465" s="275"/>
      <c r="E465" s="276">
        <v>35678</v>
      </c>
      <c r="F465" s="277" t="s">
        <v>606</v>
      </c>
      <c r="G465" s="278" t="s">
        <v>604</v>
      </c>
      <c r="H465" s="278" t="s">
        <v>390</v>
      </c>
      <c r="I465" s="279" t="s">
        <v>97</v>
      </c>
      <c r="J465" s="280">
        <v>421</v>
      </c>
      <c r="K465" s="281" t="s">
        <v>425</v>
      </c>
      <c r="L465" s="281"/>
      <c r="M465" s="282">
        <v>13</v>
      </c>
    </row>
    <row r="466" spans="1:13" ht="24.75" customHeight="1">
      <c r="A466" s="111">
        <v>463</v>
      </c>
      <c r="B466" s="168" t="str">
        <f t="shared" si="8"/>
        <v>UZUN-A-14</v>
      </c>
      <c r="C466" s="275">
        <v>334</v>
      </c>
      <c r="D466" s="275"/>
      <c r="E466" s="276">
        <v>35643</v>
      </c>
      <c r="F466" s="277" t="s">
        <v>627</v>
      </c>
      <c r="G466" s="278" t="s">
        <v>628</v>
      </c>
      <c r="H466" s="278" t="s">
        <v>390</v>
      </c>
      <c r="I466" s="279" t="s">
        <v>97</v>
      </c>
      <c r="J466" s="280"/>
      <c r="K466" s="281" t="s">
        <v>425</v>
      </c>
      <c r="L466" s="281"/>
      <c r="M466" s="282">
        <v>14</v>
      </c>
    </row>
    <row r="467" spans="1:13" ht="24.75" customHeight="1">
      <c r="A467" s="111">
        <v>464</v>
      </c>
      <c r="B467" s="168" t="str">
        <f t="shared" si="8"/>
        <v>UZUN-A-15</v>
      </c>
      <c r="C467" s="275">
        <v>238</v>
      </c>
      <c r="D467" s="275"/>
      <c r="E467" s="276">
        <v>35635</v>
      </c>
      <c r="F467" s="277" t="s">
        <v>527</v>
      </c>
      <c r="G467" s="278" t="s">
        <v>520</v>
      </c>
      <c r="H467" s="278" t="s">
        <v>390</v>
      </c>
      <c r="I467" s="279" t="s">
        <v>97</v>
      </c>
      <c r="J467" s="280">
        <v>611</v>
      </c>
      <c r="K467" s="281" t="s">
        <v>425</v>
      </c>
      <c r="L467" s="281"/>
      <c r="M467" s="282">
        <v>15</v>
      </c>
    </row>
    <row r="468" spans="1:13" ht="24.75" customHeight="1">
      <c r="A468" s="111">
        <v>465</v>
      </c>
      <c r="B468" s="168" t="str">
        <f t="shared" si="8"/>
        <v>UZUN-A-16</v>
      </c>
      <c r="C468" s="275">
        <v>250</v>
      </c>
      <c r="D468" s="275"/>
      <c r="E468" s="276">
        <v>35612</v>
      </c>
      <c r="F468" s="277" t="s">
        <v>534</v>
      </c>
      <c r="G468" s="278" t="s">
        <v>520</v>
      </c>
      <c r="H468" s="278" t="s">
        <v>390</v>
      </c>
      <c r="I468" s="279" t="s">
        <v>97</v>
      </c>
      <c r="J468" s="280">
        <v>589</v>
      </c>
      <c r="K468" s="281" t="s">
        <v>425</v>
      </c>
      <c r="L468" s="281"/>
      <c r="M468" s="282">
        <v>16</v>
      </c>
    </row>
    <row r="469" spans="1:13" ht="24.75" customHeight="1">
      <c r="A469" s="111">
        <v>466</v>
      </c>
      <c r="B469" s="168" t="str">
        <f t="shared" si="8"/>
        <v>UZUN-A-17</v>
      </c>
      <c r="C469" s="275">
        <v>409</v>
      </c>
      <c r="D469" s="275"/>
      <c r="E469" s="276">
        <v>35591</v>
      </c>
      <c r="F469" s="277" t="s">
        <v>711</v>
      </c>
      <c r="G469" s="278" t="s">
        <v>705</v>
      </c>
      <c r="H469" s="278" t="s">
        <v>390</v>
      </c>
      <c r="I469" s="279" t="s">
        <v>97</v>
      </c>
      <c r="J469" s="280">
        <v>595</v>
      </c>
      <c r="K469" s="281" t="s">
        <v>425</v>
      </c>
      <c r="L469" s="281"/>
      <c r="M469" s="282">
        <v>17</v>
      </c>
    </row>
    <row r="470" spans="1:13" ht="24.75" customHeight="1">
      <c r="A470" s="111">
        <v>467</v>
      </c>
      <c r="B470" s="168" t="str">
        <f t="shared" si="8"/>
        <v>UZUN-A-18</v>
      </c>
      <c r="C470" s="275">
        <v>445</v>
      </c>
      <c r="D470" s="275"/>
      <c r="E470" s="276">
        <v>35575</v>
      </c>
      <c r="F470" s="277" t="s">
        <v>752</v>
      </c>
      <c r="G470" s="278" t="s">
        <v>751</v>
      </c>
      <c r="H470" s="278" t="s">
        <v>390</v>
      </c>
      <c r="I470" s="279" t="s">
        <v>97</v>
      </c>
      <c r="J470" s="280"/>
      <c r="K470" s="281" t="s">
        <v>425</v>
      </c>
      <c r="L470" s="281"/>
      <c r="M470" s="282">
        <v>18</v>
      </c>
    </row>
    <row r="471" spans="1:13" ht="24.75" customHeight="1">
      <c r="A471" s="111">
        <v>468</v>
      </c>
      <c r="B471" s="168" t="str">
        <f t="shared" si="8"/>
        <v>UZUN-A-19</v>
      </c>
      <c r="C471" s="275">
        <v>237</v>
      </c>
      <c r="D471" s="275"/>
      <c r="E471" s="276">
        <v>35569</v>
      </c>
      <c r="F471" s="277" t="s">
        <v>526</v>
      </c>
      <c r="G471" s="278" t="s">
        <v>520</v>
      </c>
      <c r="H471" s="278" t="s">
        <v>390</v>
      </c>
      <c r="I471" s="279" t="s">
        <v>97</v>
      </c>
      <c r="J471" s="280">
        <v>610</v>
      </c>
      <c r="K471" s="281" t="s">
        <v>425</v>
      </c>
      <c r="L471" s="281"/>
      <c r="M471" s="282">
        <v>19</v>
      </c>
    </row>
    <row r="472" spans="1:13" ht="24.75" customHeight="1">
      <c r="A472" s="111">
        <v>469</v>
      </c>
      <c r="B472" s="168" t="str">
        <f t="shared" si="8"/>
        <v>UZUN-A-20</v>
      </c>
      <c r="C472" s="275">
        <v>480</v>
      </c>
      <c r="D472" s="275"/>
      <c r="E472" s="276">
        <v>35566</v>
      </c>
      <c r="F472" s="277" t="s">
        <v>788</v>
      </c>
      <c r="G472" s="278" t="s">
        <v>777</v>
      </c>
      <c r="H472" s="278" t="s">
        <v>390</v>
      </c>
      <c r="I472" s="279" t="s">
        <v>97</v>
      </c>
      <c r="J472" s="280">
        <v>632</v>
      </c>
      <c r="K472" s="281" t="s">
        <v>425</v>
      </c>
      <c r="L472" s="281"/>
      <c r="M472" s="282">
        <v>20</v>
      </c>
    </row>
    <row r="473" spans="1:13" ht="24.75" customHeight="1">
      <c r="A473" s="111">
        <v>470</v>
      </c>
      <c r="B473" s="168" t="str">
        <f t="shared" si="8"/>
        <v>UZUN-B-1</v>
      </c>
      <c r="C473" s="260">
        <v>454</v>
      </c>
      <c r="D473" s="260"/>
      <c r="E473" s="261">
        <v>35512</v>
      </c>
      <c r="F473" s="262" t="s">
        <v>761</v>
      </c>
      <c r="G473" s="263" t="s">
        <v>751</v>
      </c>
      <c r="H473" s="263" t="s">
        <v>390</v>
      </c>
      <c r="I473" s="264" t="s">
        <v>97</v>
      </c>
      <c r="J473" s="265"/>
      <c r="K473" s="266" t="s">
        <v>426</v>
      </c>
      <c r="L473" s="266"/>
      <c r="M473" s="267">
        <v>1</v>
      </c>
    </row>
    <row r="474" spans="1:13" ht="24.75" customHeight="1">
      <c r="A474" s="111">
        <v>471</v>
      </c>
      <c r="B474" s="168" t="str">
        <f t="shared" si="8"/>
        <v>UZUN-B-2</v>
      </c>
      <c r="C474" s="260">
        <v>444</v>
      </c>
      <c r="D474" s="260"/>
      <c r="E474" s="261">
        <v>35496</v>
      </c>
      <c r="F474" s="262" t="s">
        <v>750</v>
      </c>
      <c r="G474" s="263" t="s">
        <v>751</v>
      </c>
      <c r="H474" s="263" t="s">
        <v>390</v>
      </c>
      <c r="I474" s="264" t="s">
        <v>97</v>
      </c>
      <c r="J474" s="265"/>
      <c r="K474" s="266" t="s">
        <v>426</v>
      </c>
      <c r="L474" s="266"/>
      <c r="M474" s="267">
        <v>2</v>
      </c>
    </row>
    <row r="475" spans="1:13" ht="24.75" customHeight="1">
      <c r="A475" s="111">
        <v>472</v>
      </c>
      <c r="B475" s="168" t="str">
        <f t="shared" si="8"/>
        <v>UZUN-B-3</v>
      </c>
      <c r="C475" s="260">
        <v>281</v>
      </c>
      <c r="D475" s="260"/>
      <c r="E475" s="261">
        <v>35475</v>
      </c>
      <c r="F475" s="262" t="s">
        <v>571</v>
      </c>
      <c r="G475" s="263" t="s">
        <v>566</v>
      </c>
      <c r="H475" s="263" t="s">
        <v>390</v>
      </c>
      <c r="I475" s="264" t="s">
        <v>97</v>
      </c>
      <c r="J475" s="265"/>
      <c r="K475" s="266" t="s">
        <v>426</v>
      </c>
      <c r="L475" s="266"/>
      <c r="M475" s="267">
        <v>3</v>
      </c>
    </row>
    <row r="476" spans="1:13" ht="24.75" customHeight="1">
      <c r="A476" s="111">
        <v>473</v>
      </c>
      <c r="B476" s="168" t="str">
        <f t="shared" si="8"/>
        <v>UZUN-B-4</v>
      </c>
      <c r="C476" s="260">
        <v>500</v>
      </c>
      <c r="D476" s="260"/>
      <c r="E476" s="268">
        <v>35431</v>
      </c>
      <c r="F476" s="262" t="s">
        <v>809</v>
      </c>
      <c r="G476" s="263" t="s">
        <v>682</v>
      </c>
      <c r="H476" s="263" t="s">
        <v>390</v>
      </c>
      <c r="I476" s="264" t="s">
        <v>97</v>
      </c>
      <c r="J476" s="265"/>
      <c r="K476" s="266" t="s">
        <v>426</v>
      </c>
      <c r="L476" s="266"/>
      <c r="M476" s="267">
        <v>4</v>
      </c>
    </row>
    <row r="477" spans="1:13" ht="24.75" customHeight="1">
      <c r="A477" s="111">
        <v>474</v>
      </c>
      <c r="B477" s="168" t="str">
        <f t="shared" si="8"/>
        <v>UZUN-B-5</v>
      </c>
      <c r="C477" s="260">
        <v>284</v>
      </c>
      <c r="D477" s="260"/>
      <c r="E477" s="261">
        <v>35309</v>
      </c>
      <c r="F477" s="262" t="s">
        <v>574</v>
      </c>
      <c r="G477" s="263" t="s">
        <v>566</v>
      </c>
      <c r="H477" s="263" t="s">
        <v>390</v>
      </c>
      <c r="I477" s="264" t="s">
        <v>97</v>
      </c>
      <c r="J477" s="265"/>
      <c r="K477" s="266" t="s">
        <v>426</v>
      </c>
      <c r="L477" s="266"/>
      <c r="M477" s="267">
        <v>5</v>
      </c>
    </row>
    <row r="478" spans="1:13" ht="24.75" customHeight="1">
      <c r="A478" s="111">
        <v>475</v>
      </c>
      <c r="B478" s="168" t="str">
        <f t="shared" si="8"/>
        <v>UZUN-B-6</v>
      </c>
      <c r="C478" s="260">
        <v>249</v>
      </c>
      <c r="D478" s="260"/>
      <c r="E478" s="261">
        <v>35254</v>
      </c>
      <c r="F478" s="262" t="s">
        <v>533</v>
      </c>
      <c r="G478" s="263" t="s">
        <v>520</v>
      </c>
      <c r="H478" s="263" t="s">
        <v>390</v>
      </c>
      <c r="I478" s="264" t="s">
        <v>97</v>
      </c>
      <c r="J478" s="265"/>
      <c r="K478" s="266" t="s">
        <v>426</v>
      </c>
      <c r="L478" s="266"/>
      <c r="M478" s="267">
        <v>6</v>
      </c>
    </row>
    <row r="479" spans="1:13" ht="24.75" customHeight="1">
      <c r="A479" s="111">
        <v>476</v>
      </c>
      <c r="B479" s="168" t="str">
        <f t="shared" si="8"/>
        <v>UZUN-B-7</v>
      </c>
      <c r="C479" s="260">
        <v>469</v>
      </c>
      <c r="D479" s="260"/>
      <c r="E479" s="261">
        <v>35065</v>
      </c>
      <c r="F479" s="262" t="s">
        <v>779</v>
      </c>
      <c r="G479" s="263" t="s">
        <v>777</v>
      </c>
      <c r="H479" s="263" t="s">
        <v>390</v>
      </c>
      <c r="I479" s="264" t="s">
        <v>97</v>
      </c>
      <c r="J479" s="265"/>
      <c r="K479" s="266" t="s">
        <v>426</v>
      </c>
      <c r="L479" s="266"/>
      <c r="M479" s="267">
        <v>7</v>
      </c>
    </row>
    <row r="480" spans="1:13" ht="24.75" customHeight="1">
      <c r="A480" s="111">
        <v>477</v>
      </c>
      <c r="B480" s="168" t="str">
        <f t="shared" si="8"/>
        <v>UZUN-B-8</v>
      </c>
      <c r="C480" s="260">
        <v>443</v>
      </c>
      <c r="D480" s="260"/>
      <c r="E480" s="261">
        <v>35074</v>
      </c>
      <c r="F480" s="262" t="s">
        <v>749</v>
      </c>
      <c r="G480" s="263" t="s">
        <v>740</v>
      </c>
      <c r="H480" s="263" t="s">
        <v>390</v>
      </c>
      <c r="I480" s="264" t="s">
        <v>97</v>
      </c>
      <c r="J480" s="265">
        <v>575</v>
      </c>
      <c r="K480" s="266" t="s">
        <v>426</v>
      </c>
      <c r="L480" s="266"/>
      <c r="M480" s="267">
        <v>8</v>
      </c>
    </row>
    <row r="481" spans="1:13" ht="24.75" customHeight="1">
      <c r="A481" s="111">
        <v>478</v>
      </c>
      <c r="B481" s="168" t="str">
        <f t="shared" si="8"/>
        <v>UZUN-B-9</v>
      </c>
      <c r="C481" s="260">
        <v>398</v>
      </c>
      <c r="D481" s="260"/>
      <c r="E481" s="261">
        <v>35500</v>
      </c>
      <c r="F481" s="262" t="s">
        <v>698</v>
      </c>
      <c r="G481" s="263" t="s">
        <v>682</v>
      </c>
      <c r="H481" s="263" t="s">
        <v>390</v>
      </c>
      <c r="I481" s="264" t="s">
        <v>97</v>
      </c>
      <c r="J481" s="265">
        <v>580</v>
      </c>
      <c r="K481" s="266" t="s">
        <v>426</v>
      </c>
      <c r="L481" s="266"/>
      <c r="M481" s="267">
        <v>9</v>
      </c>
    </row>
    <row r="482" spans="1:13" ht="24.75" customHeight="1">
      <c r="A482" s="111">
        <v>479</v>
      </c>
      <c r="B482" s="168" t="str">
        <f t="shared" si="8"/>
        <v>UZUN-B-10</v>
      </c>
      <c r="C482" s="260">
        <v>407</v>
      </c>
      <c r="D482" s="260"/>
      <c r="E482" s="261">
        <v>35269</v>
      </c>
      <c r="F482" s="262" t="s">
        <v>709</v>
      </c>
      <c r="G482" s="263" t="s">
        <v>705</v>
      </c>
      <c r="H482" s="263" t="s">
        <v>390</v>
      </c>
      <c r="I482" s="264" t="s">
        <v>97</v>
      </c>
      <c r="J482" s="265">
        <v>598</v>
      </c>
      <c r="K482" s="266" t="s">
        <v>426</v>
      </c>
      <c r="L482" s="266"/>
      <c r="M482" s="267">
        <v>10</v>
      </c>
    </row>
    <row r="483" spans="1:13" ht="24.75" customHeight="1">
      <c r="A483" s="111">
        <v>480</v>
      </c>
      <c r="B483" s="168" t="str">
        <f t="shared" si="8"/>
        <v>UZUN-B-11</v>
      </c>
      <c r="C483" s="260">
        <v>235</v>
      </c>
      <c r="D483" s="260"/>
      <c r="E483" s="261">
        <v>35534</v>
      </c>
      <c r="F483" s="262" t="s">
        <v>524</v>
      </c>
      <c r="G483" s="263" t="s">
        <v>520</v>
      </c>
      <c r="H483" s="263" t="s">
        <v>390</v>
      </c>
      <c r="I483" s="264" t="s">
        <v>97</v>
      </c>
      <c r="J483" s="265">
        <v>600</v>
      </c>
      <c r="K483" s="266" t="s">
        <v>426</v>
      </c>
      <c r="L483" s="266"/>
      <c r="M483" s="267">
        <v>11</v>
      </c>
    </row>
    <row r="484" spans="1:13" ht="24.75" customHeight="1">
      <c r="A484" s="111">
        <v>481</v>
      </c>
      <c r="B484" s="168" t="str">
        <f t="shared" si="8"/>
        <v>UZUN-B-12</v>
      </c>
      <c r="C484" s="260">
        <v>391</v>
      </c>
      <c r="D484" s="260"/>
      <c r="E484" s="261">
        <v>35469</v>
      </c>
      <c r="F484" s="262" t="s">
        <v>691</v>
      </c>
      <c r="G484" s="263" t="s">
        <v>682</v>
      </c>
      <c r="H484" s="263" t="s">
        <v>390</v>
      </c>
      <c r="I484" s="264" t="s">
        <v>97</v>
      </c>
      <c r="J484" s="265">
        <v>600</v>
      </c>
      <c r="K484" s="266" t="s">
        <v>426</v>
      </c>
      <c r="L484" s="266"/>
      <c r="M484" s="267">
        <v>12</v>
      </c>
    </row>
    <row r="485" spans="1:13" ht="24.75" customHeight="1">
      <c r="A485" s="111">
        <v>482</v>
      </c>
      <c r="B485" s="168" t="str">
        <f t="shared" si="8"/>
        <v>UZUN-B-13</v>
      </c>
      <c r="C485" s="260">
        <v>429</v>
      </c>
      <c r="D485" s="260"/>
      <c r="E485" s="261">
        <v>35321</v>
      </c>
      <c r="F485" s="262" t="s">
        <v>734</v>
      </c>
      <c r="G485" s="263" t="s">
        <v>731</v>
      </c>
      <c r="H485" s="263" t="s">
        <v>390</v>
      </c>
      <c r="I485" s="264" t="s">
        <v>97</v>
      </c>
      <c r="J485" s="265">
        <v>600</v>
      </c>
      <c r="K485" s="266" t="s">
        <v>426</v>
      </c>
      <c r="L485" s="266"/>
      <c r="M485" s="267">
        <v>13</v>
      </c>
    </row>
    <row r="486" spans="1:13" ht="24.75" customHeight="1">
      <c r="A486" s="111">
        <v>483</v>
      </c>
      <c r="B486" s="168" t="str">
        <f t="shared" si="8"/>
        <v>UZUN-B-14</v>
      </c>
      <c r="C486" s="260">
        <v>401</v>
      </c>
      <c r="D486" s="260"/>
      <c r="E486" s="261">
        <v>35090</v>
      </c>
      <c r="F486" s="262" t="s">
        <v>701</v>
      </c>
      <c r="G486" s="263" t="s">
        <v>682</v>
      </c>
      <c r="H486" s="263" t="s">
        <v>390</v>
      </c>
      <c r="I486" s="264" t="s">
        <v>97</v>
      </c>
      <c r="J486" s="265">
        <v>600</v>
      </c>
      <c r="K486" s="266" t="s">
        <v>426</v>
      </c>
      <c r="L486" s="266"/>
      <c r="M486" s="267">
        <v>14</v>
      </c>
    </row>
    <row r="487" spans="1:13" ht="24.75" customHeight="1">
      <c r="A487" s="111">
        <v>484</v>
      </c>
      <c r="B487" s="168" t="str">
        <f t="shared" si="8"/>
        <v>UZUN-B-15</v>
      </c>
      <c r="C487" s="260">
        <v>384</v>
      </c>
      <c r="D487" s="260"/>
      <c r="E487" s="261">
        <v>35534</v>
      </c>
      <c r="F487" s="262" t="s">
        <v>684</v>
      </c>
      <c r="G487" s="263" t="s">
        <v>682</v>
      </c>
      <c r="H487" s="263" t="s">
        <v>390</v>
      </c>
      <c r="I487" s="264" t="s">
        <v>97</v>
      </c>
      <c r="J487" s="265">
        <v>602</v>
      </c>
      <c r="K487" s="266" t="s">
        <v>426</v>
      </c>
      <c r="L487" s="266"/>
      <c r="M487" s="267">
        <v>15</v>
      </c>
    </row>
    <row r="488" spans="1:13" ht="24.75" customHeight="1">
      <c r="A488" s="111">
        <v>485</v>
      </c>
      <c r="B488" s="168" t="str">
        <f t="shared" si="8"/>
        <v>UZUN-B-16</v>
      </c>
      <c r="C488" s="260">
        <v>408</v>
      </c>
      <c r="D488" s="260"/>
      <c r="E488" s="261">
        <v>35065</v>
      </c>
      <c r="F488" s="262" t="s">
        <v>710</v>
      </c>
      <c r="G488" s="263" t="s">
        <v>705</v>
      </c>
      <c r="H488" s="263" t="s">
        <v>390</v>
      </c>
      <c r="I488" s="264" t="s">
        <v>97</v>
      </c>
      <c r="J488" s="265">
        <v>605</v>
      </c>
      <c r="K488" s="266" t="s">
        <v>426</v>
      </c>
      <c r="L488" s="266"/>
      <c r="M488" s="267">
        <v>16</v>
      </c>
    </row>
    <row r="489" spans="1:13" ht="24.75" customHeight="1">
      <c r="A489" s="111">
        <v>486</v>
      </c>
      <c r="B489" s="168" t="str">
        <f t="shared" si="8"/>
        <v>UZUN-B-17</v>
      </c>
      <c r="C489" s="260">
        <v>275</v>
      </c>
      <c r="D489" s="260"/>
      <c r="E489" s="261">
        <v>35091</v>
      </c>
      <c r="F489" s="262" t="s">
        <v>563</v>
      </c>
      <c r="G489" s="263" t="s">
        <v>564</v>
      </c>
      <c r="H489" s="263" t="s">
        <v>390</v>
      </c>
      <c r="I489" s="264" t="s">
        <v>97</v>
      </c>
      <c r="J489" s="265">
        <v>610</v>
      </c>
      <c r="K489" s="266" t="s">
        <v>426</v>
      </c>
      <c r="L489" s="266"/>
      <c r="M489" s="267">
        <v>17</v>
      </c>
    </row>
    <row r="490" spans="1:13" ht="24.75" customHeight="1">
      <c r="A490" s="111">
        <v>487</v>
      </c>
      <c r="B490" s="168" t="str">
        <f t="shared" si="8"/>
        <v>UZUN-B-18</v>
      </c>
      <c r="C490" s="260">
        <v>479</v>
      </c>
      <c r="D490" s="260"/>
      <c r="E490" s="261">
        <v>35450</v>
      </c>
      <c r="F490" s="262" t="s">
        <v>787</v>
      </c>
      <c r="G490" s="263" t="s">
        <v>777</v>
      </c>
      <c r="H490" s="263" t="s">
        <v>390</v>
      </c>
      <c r="I490" s="264" t="s">
        <v>97</v>
      </c>
      <c r="J490" s="265">
        <v>625</v>
      </c>
      <c r="K490" s="266" t="s">
        <v>426</v>
      </c>
      <c r="L490" s="266"/>
      <c r="M490" s="267">
        <v>18</v>
      </c>
    </row>
    <row r="491" spans="1:13" ht="24.75" customHeight="1">
      <c r="A491" s="111">
        <v>488</v>
      </c>
      <c r="B491" s="168" t="str">
        <f t="shared" si="8"/>
        <v>UZUN-B-19</v>
      </c>
      <c r="C491" s="260">
        <v>400</v>
      </c>
      <c r="D491" s="260"/>
      <c r="E491" s="261">
        <v>35231</v>
      </c>
      <c r="F491" s="262" t="s">
        <v>700</v>
      </c>
      <c r="G491" s="263" t="s">
        <v>682</v>
      </c>
      <c r="H491" s="263" t="s">
        <v>390</v>
      </c>
      <c r="I491" s="264" t="s">
        <v>97</v>
      </c>
      <c r="J491" s="265">
        <v>645</v>
      </c>
      <c r="K491" s="266" t="s">
        <v>426</v>
      </c>
      <c r="L491" s="266"/>
      <c r="M491" s="267">
        <v>19</v>
      </c>
    </row>
    <row r="492" spans="1:13" ht="24.75" customHeight="1">
      <c r="A492" s="111">
        <v>489</v>
      </c>
      <c r="B492" s="168" t="str">
        <f t="shared" si="8"/>
        <v>UZUN-B-20</v>
      </c>
      <c r="C492" s="260">
        <v>231</v>
      </c>
      <c r="D492" s="260"/>
      <c r="E492" s="261">
        <v>35217</v>
      </c>
      <c r="F492" s="262" t="s">
        <v>519</v>
      </c>
      <c r="G492" s="263" t="s">
        <v>520</v>
      </c>
      <c r="H492" s="263" t="s">
        <v>390</v>
      </c>
      <c r="I492" s="264" t="s">
        <v>97</v>
      </c>
      <c r="J492" s="265">
        <v>650</v>
      </c>
      <c r="K492" s="266" t="s">
        <v>426</v>
      </c>
      <c r="L492" s="266"/>
      <c r="M492" s="267">
        <v>20</v>
      </c>
    </row>
    <row r="493" spans="1:13" ht="24.75" customHeight="1">
      <c r="A493" s="111">
        <v>490</v>
      </c>
      <c r="B493" s="168" t="str">
        <f t="shared" si="8"/>
        <v>UZUN-B-21</v>
      </c>
      <c r="C493" s="260">
        <v>927</v>
      </c>
      <c r="D493" s="260"/>
      <c r="E493" s="268">
        <v>34049</v>
      </c>
      <c r="F493" s="269" t="s">
        <v>818</v>
      </c>
      <c r="G493" s="270" t="s">
        <v>814</v>
      </c>
      <c r="H493" s="270" t="s">
        <v>506</v>
      </c>
      <c r="I493" s="270" t="s">
        <v>97</v>
      </c>
      <c r="J493" s="265"/>
      <c r="K493" s="266" t="s">
        <v>426</v>
      </c>
      <c r="L493" s="266"/>
      <c r="M493" s="267">
        <v>21</v>
      </c>
    </row>
    <row r="494" spans="1:13" ht="24.75" customHeight="1">
      <c r="A494" s="111">
        <v>491</v>
      </c>
      <c r="B494" s="168" t="str">
        <f aca="true" t="shared" si="9" ref="B494:B525">CONCATENATE(I494,"-",M494)</f>
        <v>GÜLLE-1</v>
      </c>
      <c r="C494" s="275">
        <v>220</v>
      </c>
      <c r="D494" s="275"/>
      <c r="E494" s="276">
        <v>35463</v>
      </c>
      <c r="F494" s="277" t="s">
        <v>509</v>
      </c>
      <c r="G494" s="278" t="s">
        <v>508</v>
      </c>
      <c r="H494" s="278" t="s">
        <v>390</v>
      </c>
      <c r="I494" s="279" t="s">
        <v>155</v>
      </c>
      <c r="J494" s="280"/>
      <c r="K494" s="281"/>
      <c r="L494" s="281"/>
      <c r="M494" s="282">
        <v>1</v>
      </c>
    </row>
    <row r="495" spans="1:13" ht="24.75" customHeight="1">
      <c r="A495" s="111">
        <v>492</v>
      </c>
      <c r="B495" s="168" t="str">
        <f t="shared" si="9"/>
        <v>GÜLLE-2</v>
      </c>
      <c r="C495" s="275">
        <v>280</v>
      </c>
      <c r="D495" s="275"/>
      <c r="E495" s="276">
        <v>35976</v>
      </c>
      <c r="F495" s="277" t="s">
        <v>570</v>
      </c>
      <c r="G495" s="278" t="s">
        <v>566</v>
      </c>
      <c r="H495" s="278" t="s">
        <v>390</v>
      </c>
      <c r="I495" s="279" t="s">
        <v>155</v>
      </c>
      <c r="J495" s="280"/>
      <c r="K495" s="281"/>
      <c r="L495" s="281"/>
      <c r="M495" s="282">
        <v>2</v>
      </c>
    </row>
    <row r="496" spans="1:13" ht="24.75" customHeight="1">
      <c r="A496" s="111">
        <v>493</v>
      </c>
      <c r="B496" s="168" t="str">
        <f t="shared" si="9"/>
        <v>GÜLLE-3</v>
      </c>
      <c r="C496" s="275">
        <v>342</v>
      </c>
      <c r="D496" s="275"/>
      <c r="E496" s="276">
        <v>35403</v>
      </c>
      <c r="F496" s="277" t="s">
        <v>636</v>
      </c>
      <c r="G496" s="278" t="s">
        <v>628</v>
      </c>
      <c r="H496" s="278" t="s">
        <v>390</v>
      </c>
      <c r="I496" s="279" t="s">
        <v>155</v>
      </c>
      <c r="J496" s="280"/>
      <c r="K496" s="281"/>
      <c r="L496" s="281"/>
      <c r="M496" s="282">
        <v>3</v>
      </c>
    </row>
    <row r="497" spans="1:13" ht="24.75" customHeight="1">
      <c r="A497" s="111">
        <v>494</v>
      </c>
      <c r="B497" s="168" t="str">
        <f t="shared" si="9"/>
        <v>GÜLLE-4</v>
      </c>
      <c r="C497" s="275">
        <v>450</v>
      </c>
      <c r="D497" s="275"/>
      <c r="E497" s="276">
        <v>36073</v>
      </c>
      <c r="F497" s="277" t="s">
        <v>757</v>
      </c>
      <c r="G497" s="278" t="s">
        <v>751</v>
      </c>
      <c r="H497" s="278" t="s">
        <v>390</v>
      </c>
      <c r="I497" s="279" t="s">
        <v>155</v>
      </c>
      <c r="J497" s="280"/>
      <c r="K497" s="281"/>
      <c r="L497" s="281"/>
      <c r="M497" s="282">
        <v>4</v>
      </c>
    </row>
    <row r="498" spans="1:13" ht="24.75" customHeight="1">
      <c r="A498" s="111">
        <v>495</v>
      </c>
      <c r="B498" s="168" t="str">
        <f t="shared" si="9"/>
        <v>GÜLLE-5</v>
      </c>
      <c r="C498" s="275">
        <v>451</v>
      </c>
      <c r="D498" s="275"/>
      <c r="E498" s="276">
        <v>36666</v>
      </c>
      <c r="F498" s="277" t="s">
        <v>758</v>
      </c>
      <c r="G498" s="278" t="s">
        <v>751</v>
      </c>
      <c r="H498" s="278" t="s">
        <v>390</v>
      </c>
      <c r="I498" s="279" t="s">
        <v>155</v>
      </c>
      <c r="J498" s="280"/>
      <c r="K498" s="281"/>
      <c r="L498" s="281"/>
      <c r="M498" s="282">
        <v>5</v>
      </c>
    </row>
    <row r="499" spans="1:13" ht="24.75" customHeight="1">
      <c r="A499" s="111">
        <v>496</v>
      </c>
      <c r="B499" s="168" t="str">
        <f t="shared" si="9"/>
        <v>GÜLLE-6</v>
      </c>
      <c r="C499" s="275">
        <v>454</v>
      </c>
      <c r="D499" s="275"/>
      <c r="E499" s="276">
        <v>35512</v>
      </c>
      <c r="F499" s="277" t="s">
        <v>761</v>
      </c>
      <c r="G499" s="278" t="s">
        <v>751</v>
      </c>
      <c r="H499" s="278" t="s">
        <v>390</v>
      </c>
      <c r="I499" s="279" t="s">
        <v>155</v>
      </c>
      <c r="J499" s="280"/>
      <c r="K499" s="281"/>
      <c r="L499" s="281"/>
      <c r="M499" s="282">
        <v>6</v>
      </c>
    </row>
    <row r="500" spans="1:13" ht="24.75" customHeight="1">
      <c r="A500" s="111">
        <v>497</v>
      </c>
      <c r="B500" s="168" t="str">
        <f t="shared" si="9"/>
        <v>GÜLLE-7</v>
      </c>
      <c r="C500" s="275">
        <v>460</v>
      </c>
      <c r="D500" s="275"/>
      <c r="E500" s="276">
        <v>35593</v>
      </c>
      <c r="F500" s="277" t="s">
        <v>769</v>
      </c>
      <c r="G500" s="278" t="s">
        <v>767</v>
      </c>
      <c r="H500" s="278" t="s">
        <v>390</v>
      </c>
      <c r="I500" s="279" t="s">
        <v>155</v>
      </c>
      <c r="J500" s="280"/>
      <c r="K500" s="281"/>
      <c r="L500" s="281"/>
      <c r="M500" s="282">
        <v>7</v>
      </c>
    </row>
    <row r="501" spans="1:13" ht="24.75" customHeight="1">
      <c r="A501" s="111">
        <v>498</v>
      </c>
      <c r="B501" s="168" t="str">
        <f t="shared" si="9"/>
        <v>GÜLLE-8</v>
      </c>
      <c r="C501" s="275">
        <v>485</v>
      </c>
      <c r="D501" s="275"/>
      <c r="E501" s="276">
        <v>36453</v>
      </c>
      <c r="F501" s="277" t="s">
        <v>790</v>
      </c>
      <c r="G501" s="278" t="s">
        <v>777</v>
      </c>
      <c r="H501" s="278" t="s">
        <v>390</v>
      </c>
      <c r="I501" s="279" t="s">
        <v>155</v>
      </c>
      <c r="J501" s="280"/>
      <c r="K501" s="281"/>
      <c r="L501" s="281"/>
      <c r="M501" s="282">
        <v>8</v>
      </c>
    </row>
    <row r="502" spans="1:13" ht="24.75" customHeight="1">
      <c r="A502" s="111">
        <v>499</v>
      </c>
      <c r="B502" s="168" t="str">
        <f t="shared" si="9"/>
        <v>GÜLLE-9</v>
      </c>
      <c r="C502" s="275">
        <v>452</v>
      </c>
      <c r="D502" s="275"/>
      <c r="E502" s="276">
        <v>35920</v>
      </c>
      <c r="F502" s="277" t="s">
        <v>759</v>
      </c>
      <c r="G502" s="278" t="s">
        <v>751</v>
      </c>
      <c r="H502" s="278" t="s">
        <v>390</v>
      </c>
      <c r="I502" s="279" t="s">
        <v>155</v>
      </c>
      <c r="J502" s="280"/>
      <c r="K502" s="281"/>
      <c r="L502" s="281"/>
      <c r="M502" s="282">
        <v>9</v>
      </c>
    </row>
    <row r="503" spans="1:13" ht="24.75" customHeight="1">
      <c r="A503" s="111">
        <v>500</v>
      </c>
      <c r="B503" s="168" t="str">
        <f t="shared" si="9"/>
        <v>GÜLLE-10</v>
      </c>
      <c r="C503" s="275">
        <v>474</v>
      </c>
      <c r="D503" s="275"/>
      <c r="E503" s="276">
        <v>36428</v>
      </c>
      <c r="F503" s="277" t="s">
        <v>783</v>
      </c>
      <c r="G503" s="278" t="s">
        <v>777</v>
      </c>
      <c r="H503" s="278" t="s">
        <v>390</v>
      </c>
      <c r="I503" s="279" t="s">
        <v>155</v>
      </c>
      <c r="J503" s="280"/>
      <c r="K503" s="281"/>
      <c r="L503" s="281"/>
      <c r="M503" s="282">
        <v>10</v>
      </c>
    </row>
    <row r="504" spans="1:13" ht="24.75" customHeight="1">
      <c r="A504" s="111">
        <v>501</v>
      </c>
      <c r="B504" s="168" t="str">
        <f t="shared" si="9"/>
        <v>GÜLLE-11</v>
      </c>
      <c r="C504" s="275">
        <v>475</v>
      </c>
      <c r="D504" s="275"/>
      <c r="E504" s="276">
        <v>35832</v>
      </c>
      <c r="F504" s="277" t="s">
        <v>784</v>
      </c>
      <c r="G504" s="278" t="s">
        <v>777</v>
      </c>
      <c r="H504" s="278" t="s">
        <v>390</v>
      </c>
      <c r="I504" s="279" t="s">
        <v>155</v>
      </c>
      <c r="J504" s="280"/>
      <c r="K504" s="281"/>
      <c r="L504" s="281"/>
      <c r="M504" s="282">
        <v>11</v>
      </c>
    </row>
    <row r="505" spans="1:13" ht="24.75" customHeight="1">
      <c r="A505" s="111">
        <v>502</v>
      </c>
      <c r="B505" s="168" t="str">
        <f t="shared" si="9"/>
        <v>GÜLLE-12</v>
      </c>
      <c r="C505" s="275">
        <v>467</v>
      </c>
      <c r="D505" s="275"/>
      <c r="E505" s="276">
        <v>36054</v>
      </c>
      <c r="F505" s="277" t="s">
        <v>776</v>
      </c>
      <c r="G505" s="278" t="s">
        <v>777</v>
      </c>
      <c r="H505" s="278" t="s">
        <v>390</v>
      </c>
      <c r="I505" s="279" t="s">
        <v>155</v>
      </c>
      <c r="J505" s="280"/>
      <c r="K505" s="281"/>
      <c r="L505" s="281"/>
      <c r="M505" s="282">
        <v>12</v>
      </c>
    </row>
    <row r="506" spans="1:13" ht="24.75" customHeight="1">
      <c r="A506" s="111">
        <v>503</v>
      </c>
      <c r="B506" s="168" t="str">
        <f t="shared" si="9"/>
        <v>GÜLLE-13</v>
      </c>
      <c r="C506" s="275">
        <v>307</v>
      </c>
      <c r="D506" s="275"/>
      <c r="E506" s="276">
        <v>36161</v>
      </c>
      <c r="F506" s="277" t="s">
        <v>598</v>
      </c>
      <c r="G506" s="278" t="s">
        <v>595</v>
      </c>
      <c r="H506" s="278" t="s">
        <v>390</v>
      </c>
      <c r="I506" s="279" t="s">
        <v>155</v>
      </c>
      <c r="J506" s="280">
        <v>1024</v>
      </c>
      <c r="K506" s="281"/>
      <c r="L506" s="281"/>
      <c r="M506" s="282">
        <v>13</v>
      </c>
    </row>
    <row r="507" spans="1:13" ht="24.75" customHeight="1">
      <c r="A507" s="111">
        <v>504</v>
      </c>
      <c r="B507" s="168" t="str">
        <f t="shared" si="9"/>
        <v>GÜLLE-14</v>
      </c>
      <c r="C507" s="275">
        <v>367</v>
      </c>
      <c r="D507" s="275"/>
      <c r="E507" s="276" t="s">
        <v>664</v>
      </c>
      <c r="F507" s="277" t="s">
        <v>665</v>
      </c>
      <c r="G507" s="278" t="s">
        <v>231</v>
      </c>
      <c r="H507" s="278" t="s">
        <v>390</v>
      </c>
      <c r="I507" s="279" t="s">
        <v>155</v>
      </c>
      <c r="J507" s="280">
        <v>1200</v>
      </c>
      <c r="K507" s="281"/>
      <c r="L507" s="281"/>
      <c r="M507" s="282">
        <v>14</v>
      </c>
    </row>
    <row r="508" spans="1:13" ht="24.75" customHeight="1">
      <c r="A508" s="111">
        <v>505</v>
      </c>
      <c r="B508" s="168" t="str">
        <f t="shared" si="9"/>
        <v>GÜLLE-15</v>
      </c>
      <c r="C508" s="275">
        <v>442</v>
      </c>
      <c r="D508" s="275"/>
      <c r="E508" s="276">
        <v>35065</v>
      </c>
      <c r="F508" s="277" t="s">
        <v>748</v>
      </c>
      <c r="G508" s="278" t="s">
        <v>740</v>
      </c>
      <c r="H508" s="278" t="s">
        <v>390</v>
      </c>
      <c r="I508" s="279" t="s">
        <v>155</v>
      </c>
      <c r="J508" s="280">
        <v>1240</v>
      </c>
      <c r="K508" s="281"/>
      <c r="L508" s="281"/>
      <c r="M508" s="282">
        <v>15</v>
      </c>
    </row>
    <row r="509" spans="1:13" ht="24.75" customHeight="1">
      <c r="A509" s="111">
        <v>506</v>
      </c>
      <c r="B509" s="168" t="str">
        <f t="shared" si="9"/>
        <v>GÜLLE-16</v>
      </c>
      <c r="C509" s="275">
        <v>260</v>
      </c>
      <c r="D509" s="275"/>
      <c r="E509" s="276">
        <v>35465</v>
      </c>
      <c r="F509" s="277" t="s">
        <v>546</v>
      </c>
      <c r="G509" s="278" t="s">
        <v>541</v>
      </c>
      <c r="H509" s="278" t="s">
        <v>390</v>
      </c>
      <c r="I509" s="279" t="s">
        <v>155</v>
      </c>
      <c r="J509" s="280">
        <v>1280</v>
      </c>
      <c r="K509" s="281"/>
      <c r="L509" s="281"/>
      <c r="M509" s="282">
        <v>16</v>
      </c>
    </row>
    <row r="510" spans="1:13" ht="24.75" customHeight="1">
      <c r="A510" s="111">
        <v>507</v>
      </c>
      <c r="B510" s="168" t="str">
        <f t="shared" si="9"/>
        <v>GÜLLE-17</v>
      </c>
      <c r="C510" s="275">
        <v>393</v>
      </c>
      <c r="D510" s="275"/>
      <c r="E510" s="276">
        <v>35707</v>
      </c>
      <c r="F510" s="277" t="s">
        <v>693</v>
      </c>
      <c r="G510" s="278" t="s">
        <v>682</v>
      </c>
      <c r="H510" s="278" t="s">
        <v>390</v>
      </c>
      <c r="I510" s="279" t="s">
        <v>155</v>
      </c>
      <c r="J510" s="280">
        <v>1378</v>
      </c>
      <c r="K510" s="281"/>
      <c r="L510" s="281"/>
      <c r="M510" s="282">
        <v>17</v>
      </c>
    </row>
    <row r="511" spans="1:13" ht="24.75" customHeight="1">
      <c r="A511" s="111">
        <v>508</v>
      </c>
      <c r="B511" s="168" t="str">
        <f t="shared" si="9"/>
        <v>GÜLLE-18</v>
      </c>
      <c r="C511" s="275">
        <v>456</v>
      </c>
      <c r="D511" s="275"/>
      <c r="E511" s="276">
        <v>35065</v>
      </c>
      <c r="F511" s="277" t="s">
        <v>764</v>
      </c>
      <c r="G511" s="278" t="s">
        <v>763</v>
      </c>
      <c r="H511" s="278" t="s">
        <v>390</v>
      </c>
      <c r="I511" s="279" t="s">
        <v>155</v>
      </c>
      <c r="J511" s="280">
        <v>1420</v>
      </c>
      <c r="K511" s="281"/>
      <c r="L511" s="281"/>
      <c r="M511" s="282">
        <v>18</v>
      </c>
    </row>
    <row r="512" spans="1:13" ht="24.75" customHeight="1">
      <c r="A512" s="111">
        <v>509</v>
      </c>
      <c r="B512" s="168" t="str">
        <f t="shared" si="9"/>
        <v>GÜLLE-19</v>
      </c>
      <c r="C512" s="275">
        <v>313</v>
      </c>
      <c r="D512" s="275"/>
      <c r="E512" s="276">
        <v>35828</v>
      </c>
      <c r="F512" s="277" t="s">
        <v>605</v>
      </c>
      <c r="G512" s="278" t="s">
        <v>604</v>
      </c>
      <c r="H512" s="278" t="s">
        <v>390</v>
      </c>
      <c r="I512" s="279" t="s">
        <v>155</v>
      </c>
      <c r="J512" s="280">
        <v>1446</v>
      </c>
      <c r="K512" s="281"/>
      <c r="L512" s="281"/>
      <c r="M512" s="282">
        <v>19</v>
      </c>
    </row>
    <row r="513" spans="1:13" ht="24.75" customHeight="1">
      <c r="A513" s="111">
        <v>510</v>
      </c>
      <c r="B513" s="168" t="str">
        <f t="shared" si="9"/>
        <v>GÜLLE-20</v>
      </c>
      <c r="C513" s="275">
        <v>457</v>
      </c>
      <c r="D513" s="275"/>
      <c r="E513" s="276">
        <v>35431</v>
      </c>
      <c r="F513" s="277" t="s">
        <v>765</v>
      </c>
      <c r="G513" s="278" t="s">
        <v>763</v>
      </c>
      <c r="H513" s="278" t="s">
        <v>390</v>
      </c>
      <c r="I513" s="279" t="s">
        <v>155</v>
      </c>
      <c r="J513" s="280">
        <v>1575</v>
      </c>
      <c r="K513" s="281"/>
      <c r="L513" s="281"/>
      <c r="M513" s="282">
        <v>20</v>
      </c>
    </row>
    <row r="514" spans="1:13" ht="24.75" customHeight="1">
      <c r="A514" s="111">
        <v>511</v>
      </c>
      <c r="B514" s="168" t="str">
        <f t="shared" si="9"/>
        <v>GÜLLE-21</v>
      </c>
      <c r="C514" s="275">
        <v>366</v>
      </c>
      <c r="D514" s="275"/>
      <c r="E514" s="276">
        <v>35220</v>
      </c>
      <c r="F514" s="277" t="s">
        <v>663</v>
      </c>
      <c r="G514" s="278" t="s">
        <v>231</v>
      </c>
      <c r="H514" s="278" t="s">
        <v>390</v>
      </c>
      <c r="I514" s="279" t="s">
        <v>155</v>
      </c>
      <c r="J514" s="280">
        <v>1650</v>
      </c>
      <c r="K514" s="281"/>
      <c r="L514" s="281"/>
      <c r="M514" s="282">
        <v>21</v>
      </c>
    </row>
    <row r="515" spans="1:13" ht="24.75" customHeight="1">
      <c r="A515" s="111">
        <v>512</v>
      </c>
      <c r="B515" s="168" t="str">
        <f t="shared" si="9"/>
        <v>GÜLLE-22</v>
      </c>
      <c r="C515" s="275">
        <v>431</v>
      </c>
      <c r="D515" s="275"/>
      <c r="E515" s="276">
        <v>35076</v>
      </c>
      <c r="F515" s="277" t="s">
        <v>736</v>
      </c>
      <c r="G515" s="278" t="s">
        <v>731</v>
      </c>
      <c r="H515" s="278" t="s">
        <v>390</v>
      </c>
      <c r="I515" s="279" t="s">
        <v>155</v>
      </c>
      <c r="J515" s="280">
        <v>1650</v>
      </c>
      <c r="K515" s="281"/>
      <c r="L515" s="281"/>
      <c r="M515" s="282">
        <v>22</v>
      </c>
    </row>
    <row r="516" spans="1:13" ht="24.75" customHeight="1">
      <c r="A516" s="111">
        <v>513</v>
      </c>
      <c r="B516" s="168" t="str">
        <f t="shared" si="9"/>
        <v>SIRIK-1</v>
      </c>
      <c r="C516" s="260">
        <v>341</v>
      </c>
      <c r="D516" s="260"/>
      <c r="E516" s="261">
        <v>35743</v>
      </c>
      <c r="F516" s="262" t="s">
        <v>635</v>
      </c>
      <c r="G516" s="263" t="s">
        <v>628</v>
      </c>
      <c r="H516" s="263" t="s">
        <v>390</v>
      </c>
      <c r="I516" s="264" t="s">
        <v>112</v>
      </c>
      <c r="J516" s="265"/>
      <c r="K516" s="266"/>
      <c r="L516" s="266"/>
      <c r="M516" s="267">
        <v>1</v>
      </c>
    </row>
    <row r="517" spans="1:13" ht="24.75" customHeight="1">
      <c r="A517" s="111">
        <v>514</v>
      </c>
      <c r="B517" s="168" t="str">
        <f t="shared" si="9"/>
        <v>SIRIK-2</v>
      </c>
      <c r="C517" s="260">
        <v>222</v>
      </c>
      <c r="D517" s="260"/>
      <c r="E517" s="261">
        <v>36161</v>
      </c>
      <c r="F517" s="262" t="s">
        <v>511</v>
      </c>
      <c r="G517" s="263" t="s">
        <v>508</v>
      </c>
      <c r="H517" s="263" t="s">
        <v>390</v>
      </c>
      <c r="I517" s="264" t="s">
        <v>112</v>
      </c>
      <c r="J517" s="265"/>
      <c r="K517" s="266"/>
      <c r="L517" s="266"/>
      <c r="M517" s="267">
        <v>2</v>
      </c>
    </row>
    <row r="518" spans="1:13" ht="24.75" customHeight="1">
      <c r="A518" s="111">
        <v>515</v>
      </c>
      <c r="B518" s="168" t="str">
        <f t="shared" si="9"/>
        <v>SIRIK-3</v>
      </c>
      <c r="C518" s="260">
        <v>221</v>
      </c>
      <c r="D518" s="260"/>
      <c r="E518" s="261">
        <v>36107</v>
      </c>
      <c r="F518" s="262" t="s">
        <v>510</v>
      </c>
      <c r="G518" s="263" t="s">
        <v>508</v>
      </c>
      <c r="H518" s="263" t="s">
        <v>390</v>
      </c>
      <c r="I518" s="264" t="s">
        <v>112</v>
      </c>
      <c r="J518" s="265"/>
      <c r="K518" s="266"/>
      <c r="L518" s="266"/>
      <c r="M518" s="267">
        <v>3</v>
      </c>
    </row>
    <row r="519" spans="1:13" ht="24.75" customHeight="1">
      <c r="A519" s="111">
        <v>516</v>
      </c>
      <c r="B519" s="168" t="str">
        <f t="shared" si="9"/>
        <v>SIRIK-4</v>
      </c>
      <c r="C519" s="260">
        <v>498</v>
      </c>
      <c r="D519" s="260"/>
      <c r="E519" s="261">
        <v>35859</v>
      </c>
      <c r="F519" s="262" t="s">
        <v>807</v>
      </c>
      <c r="G519" s="263" t="s">
        <v>231</v>
      </c>
      <c r="H519" s="263" t="s">
        <v>390</v>
      </c>
      <c r="I519" s="264" t="s">
        <v>112</v>
      </c>
      <c r="J519" s="265">
        <v>300</v>
      </c>
      <c r="K519" s="266"/>
      <c r="L519" s="266"/>
      <c r="M519" s="267">
        <v>4</v>
      </c>
    </row>
    <row r="520" spans="1:13" ht="24.75" customHeight="1">
      <c r="A520" s="111">
        <v>517</v>
      </c>
      <c r="B520" s="168" t="str">
        <f t="shared" si="9"/>
        <v>SIRIK-5</v>
      </c>
      <c r="C520" s="260">
        <v>259</v>
      </c>
      <c r="D520" s="260"/>
      <c r="E520" s="261">
        <v>35355</v>
      </c>
      <c r="F520" s="262" t="s">
        <v>545</v>
      </c>
      <c r="G520" s="263" t="s">
        <v>541</v>
      </c>
      <c r="H520" s="263" t="s">
        <v>390</v>
      </c>
      <c r="I520" s="264" t="s">
        <v>112</v>
      </c>
      <c r="J520" s="265">
        <v>300</v>
      </c>
      <c r="K520" s="266"/>
      <c r="L520" s="266"/>
      <c r="M520" s="267">
        <v>5</v>
      </c>
    </row>
    <row r="521" spans="1:13" ht="24.75" customHeight="1">
      <c r="A521" s="111">
        <v>518</v>
      </c>
      <c r="B521" s="168" t="str">
        <f t="shared" si="9"/>
        <v>SIRIK-6</v>
      </c>
      <c r="C521" s="260">
        <v>233</v>
      </c>
      <c r="D521" s="260"/>
      <c r="E521" s="261">
        <v>35669</v>
      </c>
      <c r="F521" s="262" t="s">
        <v>522</v>
      </c>
      <c r="G521" s="263" t="s">
        <v>520</v>
      </c>
      <c r="H521" s="263" t="s">
        <v>390</v>
      </c>
      <c r="I521" s="264" t="s">
        <v>112</v>
      </c>
      <c r="J521" s="265">
        <v>350</v>
      </c>
      <c r="K521" s="266"/>
      <c r="L521" s="266"/>
      <c r="M521" s="267">
        <v>6</v>
      </c>
    </row>
    <row r="522" spans="1:13" ht="24.75" customHeight="1">
      <c r="A522" s="111">
        <v>519</v>
      </c>
      <c r="B522" s="168" t="str">
        <f t="shared" si="9"/>
        <v>SIRIK-7</v>
      </c>
      <c r="C522" s="260">
        <v>499</v>
      </c>
      <c r="D522" s="260"/>
      <c r="E522" s="261">
        <v>35167</v>
      </c>
      <c r="F522" s="262" t="s">
        <v>808</v>
      </c>
      <c r="G522" s="263" t="s">
        <v>231</v>
      </c>
      <c r="H522" s="263" t="s">
        <v>390</v>
      </c>
      <c r="I522" s="264" t="s">
        <v>112</v>
      </c>
      <c r="J522" s="265">
        <v>360</v>
      </c>
      <c r="K522" s="266"/>
      <c r="L522" s="266"/>
      <c r="M522" s="267">
        <v>7</v>
      </c>
    </row>
    <row r="523" spans="1:13" ht="24.75" customHeight="1">
      <c r="A523" s="111">
        <v>520</v>
      </c>
      <c r="B523" s="168" t="str">
        <f t="shared" si="9"/>
        <v>SIRIK-8</v>
      </c>
      <c r="C523" s="260">
        <v>249</v>
      </c>
      <c r="D523" s="260"/>
      <c r="E523" s="261">
        <v>35254</v>
      </c>
      <c r="F523" s="262" t="s">
        <v>533</v>
      </c>
      <c r="G523" s="263" t="s">
        <v>520</v>
      </c>
      <c r="H523" s="263" t="s">
        <v>390</v>
      </c>
      <c r="I523" s="264" t="s">
        <v>112</v>
      </c>
      <c r="J523" s="265">
        <v>400</v>
      </c>
      <c r="K523" s="266"/>
      <c r="L523" s="266"/>
      <c r="M523" s="267">
        <v>8</v>
      </c>
    </row>
    <row r="524" spans="1:13" ht="24.75" customHeight="1">
      <c r="A524" s="111">
        <v>521</v>
      </c>
      <c r="B524" s="168" t="str">
        <f t="shared" si="9"/>
        <v>SIRIK-9</v>
      </c>
      <c r="C524" s="260">
        <v>231</v>
      </c>
      <c r="D524" s="260"/>
      <c r="E524" s="261">
        <v>35217</v>
      </c>
      <c r="F524" s="262" t="s">
        <v>519</v>
      </c>
      <c r="G524" s="263" t="s">
        <v>520</v>
      </c>
      <c r="H524" s="263" t="s">
        <v>390</v>
      </c>
      <c r="I524" s="264" t="s">
        <v>112</v>
      </c>
      <c r="J524" s="265">
        <v>400</v>
      </c>
      <c r="K524" s="266"/>
      <c r="L524" s="266"/>
      <c r="M524" s="267">
        <v>9</v>
      </c>
    </row>
    <row r="525" spans="1:13" ht="24.75" customHeight="1">
      <c r="A525" s="111">
        <v>522</v>
      </c>
      <c r="B525" s="168" t="str">
        <f t="shared" si="9"/>
        <v>SIRIK-10</v>
      </c>
      <c r="C525" s="260">
        <v>907</v>
      </c>
      <c r="D525" s="260"/>
      <c r="E525" s="268">
        <v>34391</v>
      </c>
      <c r="F525" s="269" t="s">
        <v>822</v>
      </c>
      <c r="G525" s="270" t="s">
        <v>520</v>
      </c>
      <c r="H525" s="270" t="s">
        <v>506</v>
      </c>
      <c r="I525" s="270" t="s">
        <v>112</v>
      </c>
      <c r="J525" s="265"/>
      <c r="K525" s="266"/>
      <c r="L525" s="266"/>
      <c r="M525" s="267">
        <v>10</v>
      </c>
    </row>
  </sheetData>
  <sheetProtection/>
  <autoFilter ref="A3:M537"/>
  <mergeCells count="4">
    <mergeCell ref="A1:M1"/>
    <mergeCell ref="A2:F2"/>
    <mergeCell ref="G2:H2"/>
    <mergeCell ref="J2:M2"/>
  </mergeCells>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11" manualBreakCount="11">
    <brk id="29" max="12" man="1"/>
    <brk id="47" max="12" man="1"/>
    <brk id="63" max="12" man="1"/>
    <brk id="88" max="12" man="1"/>
    <brk id="100" max="12" man="1"/>
    <brk id="122" max="12" man="1"/>
    <brk id="145" max="12" man="1"/>
    <brk id="178" max="12" man="1"/>
    <brk id="286" max="12" man="1"/>
    <brk id="334" max="12" man="1"/>
    <brk id="464" max="12" man="1"/>
  </rowBreaks>
  <ignoredErrors>
    <ignoredError sqref="K81:M88 K75:M79 K4:M73 K453:M525 M115 K116:M373 M398:M450 M374:M396 K374:L445 K90:M114 M89 L450 K449 K448 K447 K446" numberStoredAsText="1"/>
    <ignoredError sqref="J2" unlockedFormula="1"/>
  </ignoredErrors>
</worksheet>
</file>

<file path=xl/worksheets/sheet4.xml><?xml version="1.0" encoding="utf-8"?>
<worksheet xmlns="http://schemas.openxmlformats.org/spreadsheetml/2006/main" xmlns:r="http://schemas.openxmlformats.org/officeDocument/2006/relationships">
  <sheetPr>
    <tabColor rgb="FF00B050"/>
  </sheetPr>
  <dimension ref="A1:R67"/>
  <sheetViews>
    <sheetView view="pageBreakPreview" zoomScale="106" zoomScaleSheetLayoutView="106" zoomScalePageLayoutView="0" workbookViewId="0" topLeftCell="A1">
      <selection activeCell="E11" sqref="E11"/>
    </sheetView>
  </sheetViews>
  <sheetFormatPr defaultColWidth="9.140625" defaultRowHeight="12.75"/>
  <cols>
    <col min="1" max="1" width="5.57421875" style="34" customWidth="1"/>
    <col min="2" max="2" width="10.7109375" style="34" hidden="1" customWidth="1"/>
    <col min="3" max="3" width="6.140625" style="22" customWidth="1"/>
    <col min="4" max="4" width="11.7109375" style="22" customWidth="1"/>
    <col min="5" max="5" width="28.57421875" style="64" bestFit="1" customWidth="1"/>
    <col min="6" max="6" width="15.57421875" style="64" customWidth="1"/>
    <col min="7" max="7" width="9.7109375" style="294" customWidth="1"/>
    <col min="8" max="8" width="7.140625" style="35" customWidth="1"/>
    <col min="9" max="9" width="2.140625" style="22" customWidth="1"/>
    <col min="10" max="10" width="4.421875" style="34" customWidth="1"/>
    <col min="11" max="11" width="14.00390625" style="34" hidden="1" customWidth="1"/>
    <col min="12" max="12" width="6.57421875" style="34" customWidth="1"/>
    <col min="13" max="13" width="12.140625" style="36" customWidth="1"/>
    <col min="14" max="14" width="22.140625" style="68" bestFit="1" customWidth="1"/>
    <col min="15" max="15" width="15.8515625" style="68" customWidth="1"/>
    <col min="16" max="16" width="9.57421875" style="297" customWidth="1"/>
    <col min="17" max="17" width="7.28125" style="22" customWidth="1"/>
    <col min="18" max="18" width="5.7109375" style="22" customWidth="1"/>
    <col min="19" max="16384" width="9.140625" style="22" customWidth="1"/>
  </cols>
  <sheetData>
    <row r="1" spans="1:17" s="10" customFormat="1" ht="45" customHeight="1">
      <c r="A1" s="499" t="str">
        <f>('YARIŞMA BİLGİLERİ'!A2)</f>
        <v>Türkiye Atletizm Federasyonu
İstanbul Atletizm İl Temsilciliği</v>
      </c>
      <c r="B1" s="499"/>
      <c r="C1" s="499"/>
      <c r="D1" s="499"/>
      <c r="E1" s="499"/>
      <c r="F1" s="499"/>
      <c r="G1" s="499"/>
      <c r="H1" s="499"/>
      <c r="I1" s="499"/>
      <c r="J1" s="499"/>
      <c r="K1" s="499"/>
      <c r="L1" s="499"/>
      <c r="M1" s="499"/>
      <c r="N1" s="499"/>
      <c r="O1" s="499"/>
      <c r="P1" s="499"/>
      <c r="Q1" s="499"/>
    </row>
    <row r="2" spans="1:17" s="10" customFormat="1" ht="23.25" customHeight="1">
      <c r="A2" s="500" t="str">
        <f>'YARIŞMA BİLGİLERİ'!F19</f>
        <v>Türkiye Yıldızlar Salon Şampiyonası</v>
      </c>
      <c r="B2" s="500"/>
      <c r="C2" s="500"/>
      <c r="D2" s="500"/>
      <c r="E2" s="500"/>
      <c r="F2" s="500"/>
      <c r="G2" s="500"/>
      <c r="H2" s="500"/>
      <c r="I2" s="500"/>
      <c r="J2" s="500"/>
      <c r="K2" s="500"/>
      <c r="L2" s="500"/>
      <c r="M2" s="500"/>
      <c r="N2" s="500"/>
      <c r="O2" s="500"/>
      <c r="P2" s="500"/>
      <c r="Q2" s="500"/>
    </row>
    <row r="3" spans="1:17" s="13" customFormat="1" ht="27.75" customHeight="1">
      <c r="A3" s="501" t="s">
        <v>299</v>
      </c>
      <c r="B3" s="501"/>
      <c r="C3" s="501"/>
      <c r="D3" s="502" t="str">
        <f>('YARIŞMA PROGRAMI'!C7)</f>
        <v>60 Metre Seçme</v>
      </c>
      <c r="E3" s="502"/>
      <c r="F3" s="503" t="s">
        <v>52</v>
      </c>
      <c r="G3" s="503"/>
      <c r="H3" s="503"/>
      <c r="I3" s="11" t="s">
        <v>222</v>
      </c>
      <c r="J3" s="504" t="str">
        <f>'YARIŞMA PROGRAMI'!D7</f>
        <v>7.34 / 7.2</v>
      </c>
      <c r="K3" s="504"/>
      <c r="L3" s="504"/>
      <c r="M3" s="12"/>
      <c r="N3" s="110" t="s">
        <v>223</v>
      </c>
      <c r="O3" s="505" t="str">
        <f>('YARIŞMA PROGRAMI'!E7)</f>
        <v>Aykut Ay 6.92</v>
      </c>
      <c r="P3" s="505"/>
      <c r="Q3" s="505"/>
    </row>
    <row r="4" spans="1:17" s="13" customFormat="1" ht="17.25" customHeight="1">
      <c r="A4" s="495" t="s">
        <v>227</v>
      </c>
      <c r="B4" s="495"/>
      <c r="C4" s="495"/>
      <c r="D4" s="496" t="str">
        <f>'YARIŞMA BİLGİLERİ'!F21</f>
        <v>Yıldız Erkekler</v>
      </c>
      <c r="E4" s="496"/>
      <c r="F4" s="41"/>
      <c r="G4" s="288"/>
      <c r="H4" s="41"/>
      <c r="I4" s="41"/>
      <c r="J4" s="41"/>
      <c r="K4" s="41"/>
      <c r="L4" s="41"/>
      <c r="M4" s="42"/>
      <c r="N4" s="109" t="s">
        <v>5</v>
      </c>
      <c r="O4" s="497" t="str">
        <f>'YARIŞMA PROGRAMI'!B7</f>
        <v>19 Ocak 2013 - 10.30</v>
      </c>
      <c r="P4" s="497"/>
      <c r="Q4" s="497"/>
    </row>
    <row r="5" spans="1:17" s="10" customFormat="1" ht="6" customHeight="1">
      <c r="A5" s="14"/>
      <c r="B5" s="14"/>
      <c r="C5" s="15"/>
      <c r="D5" s="16"/>
      <c r="E5" s="17"/>
      <c r="F5" s="17"/>
      <c r="G5" s="289"/>
      <c r="H5" s="17"/>
      <c r="I5" s="17"/>
      <c r="J5" s="14"/>
      <c r="K5" s="14"/>
      <c r="L5" s="14"/>
      <c r="M5" s="18"/>
      <c r="N5" s="19"/>
      <c r="O5" s="498"/>
      <c r="P5" s="498"/>
      <c r="Q5" s="14"/>
    </row>
    <row r="6" spans="1:17" s="20" customFormat="1" ht="24.75" customHeight="1">
      <c r="A6" s="490" t="s">
        <v>16</v>
      </c>
      <c r="B6" s="491"/>
      <c r="C6" s="491"/>
      <c r="D6" s="491"/>
      <c r="E6" s="491"/>
      <c r="F6" s="491"/>
      <c r="G6" s="491"/>
      <c r="H6" s="492"/>
      <c r="J6" s="490" t="s">
        <v>51</v>
      </c>
      <c r="K6" s="493"/>
      <c r="L6" s="493"/>
      <c r="M6" s="493"/>
      <c r="N6" s="493"/>
      <c r="O6" s="493"/>
      <c r="P6" s="493"/>
      <c r="Q6" s="494"/>
    </row>
    <row r="7" spans="1:17" ht="24.75" customHeight="1">
      <c r="A7" s="60" t="s">
        <v>11</v>
      </c>
      <c r="B7" s="57" t="s">
        <v>221</v>
      </c>
      <c r="C7" s="57" t="s">
        <v>220</v>
      </c>
      <c r="D7" s="58" t="s">
        <v>12</v>
      </c>
      <c r="E7" s="59" t="s">
        <v>13</v>
      </c>
      <c r="F7" s="59" t="s">
        <v>20</v>
      </c>
      <c r="G7" s="290" t="s">
        <v>14</v>
      </c>
      <c r="H7" s="57" t="s">
        <v>29</v>
      </c>
      <c r="I7" s="21"/>
      <c r="J7" s="60" t="s">
        <v>11</v>
      </c>
      <c r="K7" s="57" t="s">
        <v>221</v>
      </c>
      <c r="L7" s="57" t="s">
        <v>220</v>
      </c>
      <c r="M7" s="58" t="s">
        <v>12</v>
      </c>
      <c r="N7" s="59" t="s">
        <v>13</v>
      </c>
      <c r="O7" s="59" t="s">
        <v>20</v>
      </c>
      <c r="P7" s="290" t="s">
        <v>14</v>
      </c>
      <c r="Q7" s="57" t="s">
        <v>29</v>
      </c>
    </row>
    <row r="8" spans="1:17" s="20" customFormat="1" ht="24.75" customHeight="1">
      <c r="A8" s="29">
        <v>1</v>
      </c>
      <c r="B8" s="30" t="s">
        <v>113</v>
      </c>
      <c r="C8" s="31">
        <v>476</v>
      </c>
      <c r="D8" s="32">
        <v>36669</v>
      </c>
      <c r="E8" s="61" t="s">
        <v>785</v>
      </c>
      <c r="F8" s="61" t="s">
        <v>777</v>
      </c>
      <c r="G8" s="291">
        <v>845</v>
      </c>
      <c r="H8" s="31">
        <v>2</v>
      </c>
      <c r="I8" s="28"/>
      <c r="J8" s="29">
        <v>1</v>
      </c>
      <c r="K8" s="30" t="s">
        <v>149</v>
      </c>
      <c r="L8" s="31">
        <v>487</v>
      </c>
      <c r="M8" s="32">
        <v>35444</v>
      </c>
      <c r="N8" s="61" t="s">
        <v>793</v>
      </c>
      <c r="O8" s="61" t="s">
        <v>792</v>
      </c>
      <c r="P8" s="291">
        <v>816</v>
      </c>
      <c r="Q8" s="31">
        <v>7</v>
      </c>
    </row>
    <row r="9" spans="1:17" s="20" customFormat="1" ht="24.75" customHeight="1">
      <c r="A9" s="29">
        <v>2</v>
      </c>
      <c r="B9" s="30" t="s">
        <v>114</v>
      </c>
      <c r="C9" s="31">
        <v>483</v>
      </c>
      <c r="D9" s="32">
        <v>36630</v>
      </c>
      <c r="E9" s="61" t="s">
        <v>789</v>
      </c>
      <c r="F9" s="61" t="s">
        <v>777</v>
      </c>
      <c r="G9" s="291">
        <v>883</v>
      </c>
      <c r="H9" s="31">
        <v>3</v>
      </c>
      <c r="I9" s="28"/>
      <c r="J9" s="29">
        <v>2</v>
      </c>
      <c r="K9" s="30" t="s">
        <v>150</v>
      </c>
      <c r="L9" s="31">
        <v>353</v>
      </c>
      <c r="M9" s="32">
        <v>36161</v>
      </c>
      <c r="N9" s="61" t="s">
        <v>649</v>
      </c>
      <c r="O9" s="61" t="s">
        <v>231</v>
      </c>
      <c r="P9" s="291">
        <v>783</v>
      </c>
      <c r="Q9" s="31">
        <v>6</v>
      </c>
    </row>
    <row r="10" spans="1:17" s="20" customFormat="1" ht="24.75" customHeight="1">
      <c r="A10" s="29">
        <v>3</v>
      </c>
      <c r="B10" s="30" t="s">
        <v>115</v>
      </c>
      <c r="C10" s="31">
        <v>381</v>
      </c>
      <c r="D10" s="32">
        <v>36526</v>
      </c>
      <c r="E10" s="61" t="s">
        <v>680</v>
      </c>
      <c r="F10" s="61" t="s">
        <v>231</v>
      </c>
      <c r="G10" s="291">
        <v>939</v>
      </c>
      <c r="H10" s="31">
        <v>7</v>
      </c>
      <c r="I10" s="28"/>
      <c r="J10" s="29">
        <v>3</v>
      </c>
      <c r="K10" s="30" t="s">
        <v>151</v>
      </c>
      <c r="L10" s="31">
        <v>270</v>
      </c>
      <c r="M10" s="32">
        <v>36029</v>
      </c>
      <c r="N10" s="61" t="s">
        <v>556</v>
      </c>
      <c r="O10" s="61" t="s">
        <v>547</v>
      </c>
      <c r="P10" s="291">
        <v>829</v>
      </c>
      <c r="Q10" s="31">
        <v>8</v>
      </c>
    </row>
    <row r="11" spans="1:17" s="20" customFormat="1" ht="24.75" customHeight="1">
      <c r="A11" s="29">
        <v>4</v>
      </c>
      <c r="B11" s="30" t="s">
        <v>116</v>
      </c>
      <c r="C11" s="31">
        <v>378</v>
      </c>
      <c r="D11" s="32">
        <v>36511</v>
      </c>
      <c r="E11" s="61" t="s">
        <v>677</v>
      </c>
      <c r="F11" s="61" t="s">
        <v>231</v>
      </c>
      <c r="G11" s="291">
        <v>920</v>
      </c>
      <c r="H11" s="31">
        <v>6</v>
      </c>
      <c r="I11" s="28"/>
      <c r="J11" s="29">
        <v>4</v>
      </c>
      <c r="K11" s="30" t="s">
        <v>152</v>
      </c>
      <c r="L11" s="31">
        <v>428</v>
      </c>
      <c r="M11" s="32">
        <v>35431</v>
      </c>
      <c r="N11" s="61" t="s">
        <v>733</v>
      </c>
      <c r="O11" s="61" t="s">
        <v>731</v>
      </c>
      <c r="P11" s="291">
        <v>773</v>
      </c>
      <c r="Q11" s="31">
        <v>2</v>
      </c>
    </row>
    <row r="12" spans="1:17" s="20" customFormat="1" ht="24.75" customHeight="1">
      <c r="A12" s="29">
        <v>5</v>
      </c>
      <c r="B12" s="30" t="s">
        <v>117</v>
      </c>
      <c r="C12" s="31">
        <v>474</v>
      </c>
      <c r="D12" s="32">
        <v>36428</v>
      </c>
      <c r="E12" s="61" t="s">
        <v>783</v>
      </c>
      <c r="F12" s="61" t="s">
        <v>777</v>
      </c>
      <c r="G12" s="291" t="s">
        <v>901</v>
      </c>
      <c r="H12" s="31" t="s">
        <v>372</v>
      </c>
      <c r="I12" s="28"/>
      <c r="J12" s="29">
        <v>5</v>
      </c>
      <c r="K12" s="30" t="s">
        <v>153</v>
      </c>
      <c r="L12" s="31">
        <v>368</v>
      </c>
      <c r="M12" s="32">
        <v>35678</v>
      </c>
      <c r="N12" s="61" t="s">
        <v>666</v>
      </c>
      <c r="O12" s="61" t="s">
        <v>231</v>
      </c>
      <c r="P12" s="291">
        <v>756</v>
      </c>
      <c r="Q12" s="31">
        <v>1</v>
      </c>
    </row>
    <row r="13" spans="1:17" s="20" customFormat="1" ht="24.75" customHeight="1">
      <c r="A13" s="29">
        <v>6</v>
      </c>
      <c r="B13" s="30" t="s">
        <v>118</v>
      </c>
      <c r="C13" s="31">
        <v>472</v>
      </c>
      <c r="D13" s="32">
        <v>36419</v>
      </c>
      <c r="E13" s="61" t="s">
        <v>781</v>
      </c>
      <c r="F13" s="61" t="s">
        <v>777</v>
      </c>
      <c r="G13" s="291">
        <v>816</v>
      </c>
      <c r="H13" s="31">
        <v>1</v>
      </c>
      <c r="I13" s="28"/>
      <c r="J13" s="29">
        <v>6</v>
      </c>
      <c r="K13" s="30" t="s">
        <v>154</v>
      </c>
      <c r="L13" s="31">
        <v>354</v>
      </c>
      <c r="M13" s="32">
        <v>1999</v>
      </c>
      <c r="N13" s="61" t="s">
        <v>650</v>
      </c>
      <c r="O13" s="61" t="s">
        <v>231</v>
      </c>
      <c r="P13" s="291">
        <v>775</v>
      </c>
      <c r="Q13" s="31">
        <v>3</v>
      </c>
    </row>
    <row r="14" spans="1:17" s="20" customFormat="1" ht="24.75" customHeight="1">
      <c r="A14" s="29">
        <v>7</v>
      </c>
      <c r="B14" s="30" t="s">
        <v>217</v>
      </c>
      <c r="C14" s="31">
        <v>453</v>
      </c>
      <c r="D14" s="32">
        <v>36381</v>
      </c>
      <c r="E14" s="61" t="s">
        <v>760</v>
      </c>
      <c r="F14" s="61" t="s">
        <v>751</v>
      </c>
      <c r="G14" s="291">
        <v>885</v>
      </c>
      <c r="H14" s="31">
        <v>4</v>
      </c>
      <c r="I14" s="28"/>
      <c r="J14" s="29">
        <v>7</v>
      </c>
      <c r="K14" s="30" t="s">
        <v>251</v>
      </c>
      <c r="L14" s="31">
        <v>333</v>
      </c>
      <c r="M14" s="32">
        <v>35774</v>
      </c>
      <c r="N14" s="61" t="s">
        <v>626</v>
      </c>
      <c r="O14" s="61" t="s">
        <v>618</v>
      </c>
      <c r="P14" s="291">
        <v>778</v>
      </c>
      <c r="Q14" s="31">
        <v>5</v>
      </c>
    </row>
    <row r="15" spans="1:17" s="20" customFormat="1" ht="24.75" customHeight="1">
      <c r="A15" s="29">
        <v>8</v>
      </c>
      <c r="B15" s="30" t="s">
        <v>218</v>
      </c>
      <c r="C15" s="31">
        <v>379</v>
      </c>
      <c r="D15" s="32">
        <v>36378</v>
      </c>
      <c r="E15" s="61" t="s">
        <v>678</v>
      </c>
      <c r="F15" s="61" t="s">
        <v>231</v>
      </c>
      <c r="G15" s="291">
        <v>914</v>
      </c>
      <c r="H15" s="31">
        <v>5</v>
      </c>
      <c r="I15" s="28"/>
      <c r="J15" s="29">
        <v>8</v>
      </c>
      <c r="K15" s="30" t="s">
        <v>252</v>
      </c>
      <c r="L15" s="31">
        <v>432</v>
      </c>
      <c r="M15" s="32">
        <v>35692</v>
      </c>
      <c r="N15" s="61" t="s">
        <v>737</v>
      </c>
      <c r="O15" s="61" t="s">
        <v>731</v>
      </c>
      <c r="P15" s="291">
        <v>776</v>
      </c>
      <c r="Q15" s="31">
        <v>4</v>
      </c>
    </row>
    <row r="16" spans="1:17" s="20" customFormat="1" ht="24.75" customHeight="1">
      <c r="A16" s="490" t="s">
        <v>17</v>
      </c>
      <c r="B16" s="491"/>
      <c r="C16" s="491"/>
      <c r="D16" s="491"/>
      <c r="E16" s="491"/>
      <c r="F16" s="491"/>
      <c r="G16" s="491"/>
      <c r="H16" s="492"/>
      <c r="I16" s="28"/>
      <c r="J16" s="490" t="s">
        <v>246</v>
      </c>
      <c r="K16" s="493"/>
      <c r="L16" s="493"/>
      <c r="M16" s="493"/>
      <c r="N16" s="493"/>
      <c r="O16" s="493"/>
      <c r="P16" s="493"/>
      <c r="Q16" s="494"/>
    </row>
    <row r="17" spans="1:17" s="20" customFormat="1" ht="24.75" customHeight="1">
      <c r="A17" s="60" t="s">
        <v>11</v>
      </c>
      <c r="B17" s="57" t="s">
        <v>221</v>
      </c>
      <c r="C17" s="57" t="s">
        <v>220</v>
      </c>
      <c r="D17" s="58" t="s">
        <v>12</v>
      </c>
      <c r="E17" s="59" t="s">
        <v>13</v>
      </c>
      <c r="F17" s="59" t="s">
        <v>20</v>
      </c>
      <c r="G17" s="290" t="s">
        <v>14</v>
      </c>
      <c r="H17" s="57" t="s">
        <v>29</v>
      </c>
      <c r="I17" s="28"/>
      <c r="J17" s="60" t="s">
        <v>11</v>
      </c>
      <c r="K17" s="57" t="s">
        <v>221</v>
      </c>
      <c r="L17" s="57" t="s">
        <v>220</v>
      </c>
      <c r="M17" s="58" t="s">
        <v>12</v>
      </c>
      <c r="N17" s="59" t="s">
        <v>13</v>
      </c>
      <c r="O17" s="59" t="s">
        <v>20</v>
      </c>
      <c r="P17" s="290" t="s">
        <v>14</v>
      </c>
      <c r="Q17" s="57" t="s">
        <v>29</v>
      </c>
    </row>
    <row r="18" spans="1:17" s="20" customFormat="1" ht="24.75" customHeight="1">
      <c r="A18" s="29">
        <v>1</v>
      </c>
      <c r="B18" s="30" t="s">
        <v>119</v>
      </c>
      <c r="C18" s="31">
        <v>468</v>
      </c>
      <c r="D18" s="32">
        <v>36226</v>
      </c>
      <c r="E18" s="61" t="s">
        <v>778</v>
      </c>
      <c r="F18" s="61" t="s">
        <v>777</v>
      </c>
      <c r="G18" s="291">
        <v>824</v>
      </c>
      <c r="H18" s="31">
        <v>6</v>
      </c>
      <c r="I18" s="28"/>
      <c r="J18" s="29">
        <v>1</v>
      </c>
      <c r="K18" s="30" t="s">
        <v>253</v>
      </c>
      <c r="L18" s="31">
        <v>397</v>
      </c>
      <c r="M18" s="32">
        <v>35652</v>
      </c>
      <c r="N18" s="61" t="s">
        <v>697</v>
      </c>
      <c r="O18" s="61" t="s">
        <v>682</v>
      </c>
      <c r="P18" s="291">
        <v>766</v>
      </c>
      <c r="Q18" s="31">
        <v>3</v>
      </c>
    </row>
    <row r="19" spans="1:17" s="20" customFormat="1" ht="24.75" customHeight="1">
      <c r="A19" s="29">
        <v>2</v>
      </c>
      <c r="B19" s="30" t="s">
        <v>120</v>
      </c>
      <c r="C19" s="31">
        <v>332</v>
      </c>
      <c r="D19" s="32">
        <v>36225</v>
      </c>
      <c r="E19" s="61" t="s">
        <v>625</v>
      </c>
      <c r="F19" s="61" t="s">
        <v>618</v>
      </c>
      <c r="G19" s="291">
        <v>845</v>
      </c>
      <c r="H19" s="31">
        <v>7</v>
      </c>
      <c r="I19" s="28"/>
      <c r="J19" s="29">
        <v>2</v>
      </c>
      <c r="K19" s="30" t="s">
        <v>254</v>
      </c>
      <c r="L19" s="31">
        <v>256</v>
      </c>
      <c r="M19" s="32">
        <v>35582</v>
      </c>
      <c r="N19" s="61" t="s">
        <v>542</v>
      </c>
      <c r="O19" s="61" t="s">
        <v>541</v>
      </c>
      <c r="P19" s="291">
        <v>787</v>
      </c>
      <c r="Q19" s="31">
        <v>6</v>
      </c>
    </row>
    <row r="20" spans="1:17" s="20" customFormat="1" ht="24.75" customHeight="1">
      <c r="A20" s="29">
        <v>3</v>
      </c>
      <c r="B20" s="30" t="s">
        <v>121</v>
      </c>
      <c r="C20" s="31">
        <v>276</v>
      </c>
      <c r="D20" s="32">
        <v>35950</v>
      </c>
      <c r="E20" s="61" t="s">
        <v>565</v>
      </c>
      <c r="F20" s="61" t="s">
        <v>566</v>
      </c>
      <c r="G20" s="291">
        <v>781</v>
      </c>
      <c r="H20" s="31">
        <v>2</v>
      </c>
      <c r="I20" s="28"/>
      <c r="J20" s="29">
        <v>3</v>
      </c>
      <c r="K20" s="30" t="s">
        <v>255</v>
      </c>
      <c r="L20" s="31">
        <v>384</v>
      </c>
      <c r="M20" s="32">
        <v>35534</v>
      </c>
      <c r="N20" s="61" t="s">
        <v>684</v>
      </c>
      <c r="O20" s="61" t="s">
        <v>682</v>
      </c>
      <c r="P20" s="291">
        <v>751</v>
      </c>
      <c r="Q20" s="31" t="s">
        <v>372</v>
      </c>
    </row>
    <row r="21" spans="1:17" s="20" customFormat="1" ht="24.75" customHeight="1">
      <c r="A21" s="29">
        <v>4</v>
      </c>
      <c r="B21" s="30" t="s">
        <v>122</v>
      </c>
      <c r="C21" s="31">
        <v>452</v>
      </c>
      <c r="D21" s="32">
        <v>35920</v>
      </c>
      <c r="E21" s="61" t="s">
        <v>759</v>
      </c>
      <c r="F21" s="61" t="s">
        <v>751</v>
      </c>
      <c r="G21" s="291" t="s">
        <v>901</v>
      </c>
      <c r="H21" s="31" t="s">
        <v>372</v>
      </c>
      <c r="I21" s="28"/>
      <c r="J21" s="29">
        <v>4</v>
      </c>
      <c r="K21" s="30" t="s">
        <v>256</v>
      </c>
      <c r="L21" s="31">
        <v>408</v>
      </c>
      <c r="M21" s="32">
        <v>35065</v>
      </c>
      <c r="N21" s="61" t="s">
        <v>710</v>
      </c>
      <c r="O21" s="61" t="s">
        <v>705</v>
      </c>
      <c r="P21" s="291">
        <v>774</v>
      </c>
      <c r="Q21" s="31">
        <v>5</v>
      </c>
    </row>
    <row r="22" spans="1:17" s="20" customFormat="1" ht="24.75" customHeight="1">
      <c r="A22" s="29">
        <v>5</v>
      </c>
      <c r="B22" s="30" t="s">
        <v>123</v>
      </c>
      <c r="C22" s="31">
        <v>358</v>
      </c>
      <c r="D22" s="32">
        <v>35883</v>
      </c>
      <c r="E22" s="61" t="s">
        <v>654</v>
      </c>
      <c r="F22" s="61" t="s">
        <v>231</v>
      </c>
      <c r="G22" s="291">
        <v>799</v>
      </c>
      <c r="H22" s="31">
        <v>4</v>
      </c>
      <c r="I22" s="28"/>
      <c r="J22" s="29">
        <v>5</v>
      </c>
      <c r="K22" s="30" t="s">
        <v>257</v>
      </c>
      <c r="L22" s="31">
        <v>383</v>
      </c>
      <c r="M22" s="32">
        <v>35458</v>
      </c>
      <c r="N22" s="61" t="s">
        <v>683</v>
      </c>
      <c r="O22" s="61" t="s">
        <v>682</v>
      </c>
      <c r="P22" s="291">
        <v>729</v>
      </c>
      <c r="Q22" s="31">
        <v>2</v>
      </c>
    </row>
    <row r="23" spans="1:17" s="20" customFormat="1" ht="24.75" customHeight="1">
      <c r="A23" s="29">
        <v>6</v>
      </c>
      <c r="B23" s="30" t="s">
        <v>124</v>
      </c>
      <c r="C23" s="31">
        <v>230</v>
      </c>
      <c r="D23" s="32">
        <v>35767</v>
      </c>
      <c r="E23" s="61" t="s">
        <v>518</v>
      </c>
      <c r="F23" s="61" t="s">
        <v>508</v>
      </c>
      <c r="G23" s="291">
        <v>792</v>
      </c>
      <c r="H23" s="31">
        <v>3</v>
      </c>
      <c r="I23" s="28"/>
      <c r="J23" s="29">
        <v>6</v>
      </c>
      <c r="K23" s="30" t="s">
        <v>258</v>
      </c>
      <c r="L23" s="31">
        <v>282</v>
      </c>
      <c r="M23" s="32">
        <v>35797</v>
      </c>
      <c r="N23" s="61" t="s">
        <v>572</v>
      </c>
      <c r="O23" s="61" t="s">
        <v>566</v>
      </c>
      <c r="P23" s="291">
        <v>768</v>
      </c>
      <c r="Q23" s="31">
        <v>4</v>
      </c>
    </row>
    <row r="24" spans="1:17" s="20" customFormat="1" ht="24.75" customHeight="1">
      <c r="A24" s="29">
        <v>7</v>
      </c>
      <c r="B24" s="30" t="s">
        <v>233</v>
      </c>
      <c r="C24" s="31">
        <v>326</v>
      </c>
      <c r="D24" s="32">
        <v>35755</v>
      </c>
      <c r="E24" s="61" t="s">
        <v>619</v>
      </c>
      <c r="F24" s="61" t="s">
        <v>618</v>
      </c>
      <c r="G24" s="291">
        <v>773</v>
      </c>
      <c r="H24" s="31">
        <v>1</v>
      </c>
      <c r="I24" s="28"/>
      <c r="J24" s="29">
        <v>7</v>
      </c>
      <c r="K24" s="30" t="s">
        <v>259</v>
      </c>
      <c r="L24" s="31">
        <v>401</v>
      </c>
      <c r="M24" s="32">
        <v>35090</v>
      </c>
      <c r="N24" s="61" t="s">
        <v>701</v>
      </c>
      <c r="O24" s="61" t="s">
        <v>682</v>
      </c>
      <c r="P24" s="291" t="s">
        <v>902</v>
      </c>
      <c r="Q24" s="31" t="s">
        <v>372</v>
      </c>
    </row>
    <row r="25" spans="1:17" s="20" customFormat="1" ht="24.75" customHeight="1">
      <c r="A25" s="29">
        <v>8</v>
      </c>
      <c r="B25" s="30" t="s">
        <v>234</v>
      </c>
      <c r="C25" s="31">
        <v>446</v>
      </c>
      <c r="D25" s="32">
        <v>35735</v>
      </c>
      <c r="E25" s="61" t="s">
        <v>753</v>
      </c>
      <c r="F25" s="61" t="s">
        <v>751</v>
      </c>
      <c r="G25" s="291">
        <v>815</v>
      </c>
      <c r="H25" s="31">
        <v>5</v>
      </c>
      <c r="I25" s="28"/>
      <c r="J25" s="29">
        <v>8</v>
      </c>
      <c r="K25" s="30" t="s">
        <v>260</v>
      </c>
      <c r="L25" s="31">
        <v>325</v>
      </c>
      <c r="M25" s="32">
        <v>35565</v>
      </c>
      <c r="N25" s="61" t="s">
        <v>617</v>
      </c>
      <c r="O25" s="61" t="s">
        <v>618</v>
      </c>
      <c r="P25" s="291">
        <v>726</v>
      </c>
      <c r="Q25" s="31"/>
    </row>
    <row r="26" spans="1:17" s="20" customFormat="1" ht="24.75" customHeight="1">
      <c r="A26" s="490" t="s">
        <v>18</v>
      </c>
      <c r="B26" s="491"/>
      <c r="C26" s="491"/>
      <c r="D26" s="491"/>
      <c r="E26" s="491"/>
      <c r="F26" s="491"/>
      <c r="G26" s="491"/>
      <c r="H26" s="492"/>
      <c r="I26" s="28"/>
      <c r="J26" s="490" t="s">
        <v>247</v>
      </c>
      <c r="K26" s="493"/>
      <c r="L26" s="493"/>
      <c r="M26" s="493"/>
      <c r="N26" s="493"/>
      <c r="O26" s="493"/>
      <c r="P26" s="493"/>
      <c r="Q26" s="494"/>
    </row>
    <row r="27" spans="1:17" s="20" customFormat="1" ht="24.75" customHeight="1">
      <c r="A27" s="60" t="s">
        <v>11</v>
      </c>
      <c r="B27" s="57" t="s">
        <v>221</v>
      </c>
      <c r="C27" s="57" t="s">
        <v>220</v>
      </c>
      <c r="D27" s="58" t="s">
        <v>12</v>
      </c>
      <c r="E27" s="59" t="s">
        <v>13</v>
      </c>
      <c r="F27" s="59" t="s">
        <v>20</v>
      </c>
      <c r="G27" s="290" t="s">
        <v>14</v>
      </c>
      <c r="H27" s="57" t="s">
        <v>29</v>
      </c>
      <c r="I27" s="28"/>
      <c r="J27" s="60" t="s">
        <v>11</v>
      </c>
      <c r="K27" s="57" t="s">
        <v>221</v>
      </c>
      <c r="L27" s="57" t="s">
        <v>220</v>
      </c>
      <c r="M27" s="58" t="s">
        <v>12</v>
      </c>
      <c r="N27" s="59" t="s">
        <v>13</v>
      </c>
      <c r="O27" s="59" t="s">
        <v>20</v>
      </c>
      <c r="P27" s="290" t="s">
        <v>14</v>
      </c>
      <c r="Q27" s="57" t="s">
        <v>29</v>
      </c>
    </row>
    <row r="28" spans="1:17" s="20" customFormat="1" ht="24.75" customHeight="1">
      <c r="A28" s="29">
        <v>1</v>
      </c>
      <c r="B28" s="30" t="s">
        <v>125</v>
      </c>
      <c r="C28" s="31">
        <v>228</v>
      </c>
      <c r="D28" s="32">
        <v>35728</v>
      </c>
      <c r="E28" s="61" t="s">
        <v>516</v>
      </c>
      <c r="F28" s="61" t="s">
        <v>508</v>
      </c>
      <c r="G28" s="291" t="s">
        <v>902</v>
      </c>
      <c r="H28" s="31" t="s">
        <v>372</v>
      </c>
      <c r="I28" s="28"/>
      <c r="J28" s="29">
        <v>1</v>
      </c>
      <c r="K28" s="30" t="s">
        <v>261</v>
      </c>
      <c r="L28" s="31" t="s">
        <v>910</v>
      </c>
      <c r="M28" s="32" t="s">
        <v>910</v>
      </c>
      <c r="N28" s="61" t="s">
        <v>910</v>
      </c>
      <c r="O28" s="61" t="s">
        <v>910</v>
      </c>
      <c r="P28" s="291"/>
      <c r="Q28" s="31"/>
    </row>
    <row r="29" spans="1:17" s="20" customFormat="1" ht="24.75" customHeight="1">
      <c r="A29" s="29">
        <v>2</v>
      </c>
      <c r="B29" s="30" t="s">
        <v>126</v>
      </c>
      <c r="C29" s="31">
        <v>328</v>
      </c>
      <c r="D29" s="32">
        <v>35674</v>
      </c>
      <c r="E29" s="61" t="s">
        <v>621</v>
      </c>
      <c r="F29" s="61" t="s">
        <v>618</v>
      </c>
      <c r="G29" s="291">
        <v>801</v>
      </c>
      <c r="H29" s="31">
        <v>5</v>
      </c>
      <c r="I29" s="28"/>
      <c r="J29" s="29">
        <v>2</v>
      </c>
      <c r="K29" s="30" t="s">
        <v>262</v>
      </c>
      <c r="L29" s="31">
        <v>433</v>
      </c>
      <c r="M29" s="32">
        <v>35643</v>
      </c>
      <c r="N29" s="61" t="s">
        <v>738</v>
      </c>
      <c r="O29" s="61" t="s">
        <v>731</v>
      </c>
      <c r="P29" s="291">
        <v>738</v>
      </c>
      <c r="Q29" s="31">
        <v>2</v>
      </c>
    </row>
    <row r="30" spans="1:17" s="20" customFormat="1" ht="24.75" customHeight="1">
      <c r="A30" s="29">
        <v>3</v>
      </c>
      <c r="B30" s="30" t="s">
        <v>127</v>
      </c>
      <c r="C30" s="31">
        <v>219</v>
      </c>
      <c r="D30" s="32">
        <v>35653</v>
      </c>
      <c r="E30" s="61" t="s">
        <v>507</v>
      </c>
      <c r="F30" s="61" t="s">
        <v>508</v>
      </c>
      <c r="G30" s="291">
        <v>786</v>
      </c>
      <c r="H30" s="31">
        <v>4</v>
      </c>
      <c r="I30" s="28"/>
      <c r="J30" s="29">
        <v>3</v>
      </c>
      <c r="K30" s="30" t="s">
        <v>263</v>
      </c>
      <c r="L30" s="31">
        <v>396</v>
      </c>
      <c r="M30" s="32">
        <v>35934</v>
      </c>
      <c r="N30" s="61" t="s">
        <v>696</v>
      </c>
      <c r="O30" s="61" t="s">
        <v>682</v>
      </c>
      <c r="P30" s="291">
        <v>762</v>
      </c>
      <c r="Q30" s="31">
        <v>4</v>
      </c>
    </row>
    <row r="31" spans="1:17" s="20" customFormat="1" ht="24.75" customHeight="1">
      <c r="A31" s="29">
        <v>4</v>
      </c>
      <c r="B31" s="30" t="s">
        <v>128</v>
      </c>
      <c r="C31" s="31">
        <v>334</v>
      </c>
      <c r="D31" s="32">
        <v>35643</v>
      </c>
      <c r="E31" s="61" t="s">
        <v>627</v>
      </c>
      <c r="F31" s="61" t="s">
        <v>628</v>
      </c>
      <c r="G31" s="291" t="s">
        <v>902</v>
      </c>
      <c r="H31" s="31" t="s">
        <v>372</v>
      </c>
      <c r="I31" s="28"/>
      <c r="J31" s="29">
        <v>4</v>
      </c>
      <c r="K31" s="30" t="s">
        <v>264</v>
      </c>
      <c r="L31" s="31">
        <v>394</v>
      </c>
      <c r="M31" s="32">
        <v>35768</v>
      </c>
      <c r="N31" s="61" t="s">
        <v>694</v>
      </c>
      <c r="O31" s="61" t="s">
        <v>682</v>
      </c>
      <c r="P31" s="291" t="s">
        <v>902</v>
      </c>
      <c r="Q31" s="31" t="s">
        <v>372</v>
      </c>
    </row>
    <row r="32" spans="1:17" s="20" customFormat="1" ht="24.75" customHeight="1">
      <c r="A32" s="29">
        <v>5</v>
      </c>
      <c r="B32" s="30" t="s">
        <v>129</v>
      </c>
      <c r="C32" s="31">
        <v>460</v>
      </c>
      <c r="D32" s="32">
        <v>35593</v>
      </c>
      <c r="E32" s="61" t="s">
        <v>769</v>
      </c>
      <c r="F32" s="61" t="s">
        <v>767</v>
      </c>
      <c r="G32" s="291">
        <v>769</v>
      </c>
      <c r="H32" s="31">
        <v>2</v>
      </c>
      <c r="I32" s="28"/>
      <c r="J32" s="29">
        <v>5</v>
      </c>
      <c r="K32" s="30" t="s">
        <v>265</v>
      </c>
      <c r="L32" s="31">
        <v>255</v>
      </c>
      <c r="M32" s="32">
        <v>35439</v>
      </c>
      <c r="N32" s="61" t="s">
        <v>540</v>
      </c>
      <c r="O32" s="61" t="s">
        <v>541</v>
      </c>
      <c r="P32" s="291">
        <v>727</v>
      </c>
      <c r="Q32" s="31">
        <v>1</v>
      </c>
    </row>
    <row r="33" spans="1:17" s="20" customFormat="1" ht="24.75" customHeight="1">
      <c r="A33" s="29">
        <v>6</v>
      </c>
      <c r="B33" s="30" t="s">
        <v>130</v>
      </c>
      <c r="C33" s="31">
        <v>445</v>
      </c>
      <c r="D33" s="32">
        <v>35575</v>
      </c>
      <c r="E33" s="61" t="s">
        <v>752</v>
      </c>
      <c r="F33" s="61" t="s">
        <v>751</v>
      </c>
      <c r="G33" s="291" t="s">
        <v>902</v>
      </c>
      <c r="H33" s="31" t="s">
        <v>372</v>
      </c>
      <c r="I33" s="28"/>
      <c r="J33" s="29">
        <v>6</v>
      </c>
      <c r="K33" s="30" t="s">
        <v>266</v>
      </c>
      <c r="L33" s="31">
        <v>395</v>
      </c>
      <c r="M33" s="32">
        <v>35395</v>
      </c>
      <c r="N33" s="61" t="s">
        <v>695</v>
      </c>
      <c r="O33" s="61" t="s">
        <v>682</v>
      </c>
      <c r="P33" s="291">
        <v>780</v>
      </c>
      <c r="Q33" s="31">
        <v>5</v>
      </c>
    </row>
    <row r="34" spans="1:17" s="20" customFormat="1" ht="24.75" customHeight="1">
      <c r="A34" s="29">
        <v>7</v>
      </c>
      <c r="B34" s="30" t="s">
        <v>235</v>
      </c>
      <c r="C34" s="31">
        <v>229</v>
      </c>
      <c r="D34" s="32">
        <v>35530</v>
      </c>
      <c r="E34" s="61" t="s">
        <v>517</v>
      </c>
      <c r="F34" s="61" t="s">
        <v>508</v>
      </c>
      <c r="G34" s="291">
        <v>762</v>
      </c>
      <c r="H34" s="31">
        <v>1</v>
      </c>
      <c r="I34" s="28"/>
      <c r="J34" s="29">
        <v>7</v>
      </c>
      <c r="K34" s="30" t="s">
        <v>267</v>
      </c>
      <c r="L34" s="31">
        <v>281</v>
      </c>
      <c r="M34" s="32">
        <v>35475</v>
      </c>
      <c r="N34" s="61" t="s">
        <v>571</v>
      </c>
      <c r="O34" s="61" t="s">
        <v>566</v>
      </c>
      <c r="P34" s="291">
        <v>753</v>
      </c>
      <c r="Q34" s="31">
        <v>3</v>
      </c>
    </row>
    <row r="35" spans="1:17" s="20" customFormat="1" ht="24.75" customHeight="1">
      <c r="A35" s="29">
        <v>8</v>
      </c>
      <c r="B35" s="30" t="s">
        <v>236</v>
      </c>
      <c r="C35" s="31">
        <v>224</v>
      </c>
      <c r="D35" s="32">
        <v>35500</v>
      </c>
      <c r="E35" s="61" t="s">
        <v>512</v>
      </c>
      <c r="F35" s="61" t="s">
        <v>508</v>
      </c>
      <c r="G35" s="291">
        <v>782</v>
      </c>
      <c r="H35" s="31">
        <v>3</v>
      </c>
      <c r="I35" s="28"/>
      <c r="J35" s="29">
        <v>8</v>
      </c>
      <c r="K35" s="30" t="s">
        <v>268</v>
      </c>
      <c r="L35" s="31" t="s">
        <v>910</v>
      </c>
      <c r="M35" s="32" t="s">
        <v>910</v>
      </c>
      <c r="N35" s="61" t="s">
        <v>910</v>
      </c>
      <c r="O35" s="61" t="s">
        <v>910</v>
      </c>
      <c r="P35" s="291"/>
      <c r="Q35" s="31"/>
    </row>
    <row r="36" spans="1:17" s="20" customFormat="1" ht="24.75" customHeight="1">
      <c r="A36" s="490" t="s">
        <v>47</v>
      </c>
      <c r="B36" s="491"/>
      <c r="C36" s="491"/>
      <c r="D36" s="491"/>
      <c r="E36" s="491"/>
      <c r="F36" s="491"/>
      <c r="G36" s="491"/>
      <c r="H36" s="492"/>
      <c r="I36" s="28"/>
      <c r="J36" s="490" t="s">
        <v>248</v>
      </c>
      <c r="K36" s="493"/>
      <c r="L36" s="493"/>
      <c r="M36" s="493"/>
      <c r="N36" s="493"/>
      <c r="O36" s="493"/>
      <c r="P36" s="493"/>
      <c r="Q36" s="494"/>
    </row>
    <row r="37" spans="1:17" s="20" customFormat="1" ht="24.75" customHeight="1">
      <c r="A37" s="60" t="s">
        <v>11</v>
      </c>
      <c r="B37" s="57" t="s">
        <v>221</v>
      </c>
      <c r="C37" s="57" t="s">
        <v>220</v>
      </c>
      <c r="D37" s="58" t="s">
        <v>12</v>
      </c>
      <c r="E37" s="59" t="s">
        <v>13</v>
      </c>
      <c r="F37" s="59" t="s">
        <v>20</v>
      </c>
      <c r="G37" s="290" t="s">
        <v>14</v>
      </c>
      <c r="H37" s="57" t="s">
        <v>29</v>
      </c>
      <c r="I37" s="28"/>
      <c r="J37" s="60" t="s">
        <v>11</v>
      </c>
      <c r="K37" s="57" t="s">
        <v>221</v>
      </c>
      <c r="L37" s="57" t="s">
        <v>220</v>
      </c>
      <c r="M37" s="58" t="s">
        <v>12</v>
      </c>
      <c r="N37" s="59" t="s">
        <v>13</v>
      </c>
      <c r="O37" s="59" t="s">
        <v>20</v>
      </c>
      <c r="P37" s="290" t="s">
        <v>14</v>
      </c>
      <c r="Q37" s="57" t="s">
        <v>29</v>
      </c>
    </row>
    <row r="38" spans="1:17" s="20" customFormat="1" ht="24.75" customHeight="1">
      <c r="A38" s="29">
        <v>1</v>
      </c>
      <c r="B38" s="30" t="s">
        <v>131</v>
      </c>
      <c r="C38" s="31">
        <v>444</v>
      </c>
      <c r="D38" s="32">
        <v>35496</v>
      </c>
      <c r="E38" s="61" t="s">
        <v>750</v>
      </c>
      <c r="F38" s="61" t="s">
        <v>751</v>
      </c>
      <c r="G38" s="291">
        <v>747</v>
      </c>
      <c r="H38" s="31">
        <v>2</v>
      </c>
      <c r="I38" s="28"/>
      <c r="J38" s="29">
        <v>1</v>
      </c>
      <c r="K38" s="30" t="s">
        <v>269</v>
      </c>
      <c r="L38" s="31">
        <v>403</v>
      </c>
      <c r="M38" s="32">
        <v>36011</v>
      </c>
      <c r="N38" s="61" t="s">
        <v>704</v>
      </c>
      <c r="O38" s="61" t="s">
        <v>705</v>
      </c>
      <c r="P38" s="291">
        <v>766</v>
      </c>
      <c r="Q38" s="31">
        <v>5</v>
      </c>
    </row>
    <row r="39" spans="1:17" s="20" customFormat="1" ht="24.75" customHeight="1">
      <c r="A39" s="29">
        <v>2</v>
      </c>
      <c r="B39" s="30" t="s">
        <v>132</v>
      </c>
      <c r="C39" s="31">
        <v>226</v>
      </c>
      <c r="D39" s="32">
        <v>35491</v>
      </c>
      <c r="E39" s="61" t="s">
        <v>514</v>
      </c>
      <c r="F39" s="61" t="s">
        <v>508</v>
      </c>
      <c r="G39" s="291">
        <v>747</v>
      </c>
      <c r="H39" s="31">
        <v>1</v>
      </c>
      <c r="I39" s="28"/>
      <c r="J39" s="29">
        <v>2</v>
      </c>
      <c r="K39" s="30" t="s">
        <v>270</v>
      </c>
      <c r="L39" s="250">
        <v>903</v>
      </c>
      <c r="M39" s="251">
        <v>30133</v>
      </c>
      <c r="N39" s="252" t="s">
        <v>898</v>
      </c>
      <c r="O39" s="252" t="s">
        <v>231</v>
      </c>
      <c r="P39" s="291">
        <v>711</v>
      </c>
      <c r="Q39" s="31">
        <v>2</v>
      </c>
    </row>
    <row r="40" spans="1:17" s="20" customFormat="1" ht="24.75" customHeight="1">
      <c r="A40" s="29">
        <v>3</v>
      </c>
      <c r="B40" s="30" t="s">
        <v>133</v>
      </c>
      <c r="C40" s="31">
        <v>416</v>
      </c>
      <c r="D40" s="32">
        <v>35491</v>
      </c>
      <c r="E40" s="61" t="s">
        <v>719</v>
      </c>
      <c r="F40" s="61" t="s">
        <v>718</v>
      </c>
      <c r="G40" s="291">
        <v>765</v>
      </c>
      <c r="H40" s="31">
        <v>5</v>
      </c>
      <c r="I40" s="28"/>
      <c r="J40" s="29">
        <v>3</v>
      </c>
      <c r="K40" s="30" t="s">
        <v>271</v>
      </c>
      <c r="L40" s="31">
        <v>254</v>
      </c>
      <c r="M40" s="32">
        <v>35559</v>
      </c>
      <c r="N40" s="61" t="s">
        <v>538</v>
      </c>
      <c r="O40" s="61" t="s">
        <v>539</v>
      </c>
      <c r="P40" s="291" t="s">
        <v>902</v>
      </c>
      <c r="Q40" s="31" t="s">
        <v>372</v>
      </c>
    </row>
    <row r="41" spans="1:17" s="20" customFormat="1" ht="24.75" customHeight="1">
      <c r="A41" s="29">
        <v>4</v>
      </c>
      <c r="B41" s="30" t="s">
        <v>134</v>
      </c>
      <c r="C41" s="31">
        <v>459</v>
      </c>
      <c r="D41" s="32">
        <v>35485</v>
      </c>
      <c r="E41" s="61" t="s">
        <v>768</v>
      </c>
      <c r="F41" s="61" t="s">
        <v>767</v>
      </c>
      <c r="G41" s="291">
        <v>765</v>
      </c>
      <c r="H41" s="31">
        <v>4</v>
      </c>
      <c r="I41" s="28"/>
      <c r="J41" s="29">
        <v>4</v>
      </c>
      <c r="K41" s="30" t="s">
        <v>272</v>
      </c>
      <c r="L41" s="31">
        <v>400</v>
      </c>
      <c r="M41" s="32">
        <v>35231</v>
      </c>
      <c r="N41" s="61" t="s">
        <v>700</v>
      </c>
      <c r="O41" s="61" t="s">
        <v>682</v>
      </c>
      <c r="P41" s="291">
        <v>749</v>
      </c>
      <c r="Q41" s="31">
        <v>4</v>
      </c>
    </row>
    <row r="42" spans="1:17" s="20" customFormat="1" ht="24.75" customHeight="1">
      <c r="A42" s="29">
        <v>5</v>
      </c>
      <c r="B42" s="30" t="s">
        <v>135</v>
      </c>
      <c r="C42" s="31">
        <v>377</v>
      </c>
      <c r="D42" s="32">
        <v>35469</v>
      </c>
      <c r="E42" s="61" t="s">
        <v>676</v>
      </c>
      <c r="F42" s="61" t="s">
        <v>231</v>
      </c>
      <c r="G42" s="291">
        <v>767</v>
      </c>
      <c r="H42" s="31">
        <v>6</v>
      </c>
      <c r="I42" s="28"/>
      <c r="J42" s="29">
        <v>5</v>
      </c>
      <c r="K42" s="30" t="s">
        <v>273</v>
      </c>
      <c r="L42" s="31">
        <v>247</v>
      </c>
      <c r="M42" s="32">
        <v>35107</v>
      </c>
      <c r="N42" s="61" t="s">
        <v>531</v>
      </c>
      <c r="O42" s="61" t="s">
        <v>520</v>
      </c>
      <c r="P42" s="291">
        <v>713</v>
      </c>
      <c r="Q42" s="31">
        <v>3</v>
      </c>
    </row>
    <row r="43" spans="1:17" s="20" customFormat="1" ht="24.75" customHeight="1">
      <c r="A43" s="29">
        <v>6</v>
      </c>
      <c r="B43" s="30" t="s">
        <v>136</v>
      </c>
      <c r="C43" s="31">
        <v>342</v>
      </c>
      <c r="D43" s="32">
        <v>35403</v>
      </c>
      <c r="E43" s="61" t="s">
        <v>636</v>
      </c>
      <c r="F43" s="61" t="s">
        <v>628</v>
      </c>
      <c r="G43" s="291">
        <v>775</v>
      </c>
      <c r="H43" s="31">
        <v>8</v>
      </c>
      <c r="I43" s="28"/>
      <c r="J43" s="29">
        <v>6</v>
      </c>
      <c r="K43" s="30" t="s">
        <v>274</v>
      </c>
      <c r="L43" s="250">
        <v>927</v>
      </c>
      <c r="M43" s="251">
        <v>34049</v>
      </c>
      <c r="N43" s="252" t="s">
        <v>818</v>
      </c>
      <c r="O43" s="252" t="s">
        <v>814</v>
      </c>
      <c r="P43" s="295" t="s">
        <v>901</v>
      </c>
      <c r="Q43" s="250" t="s">
        <v>372</v>
      </c>
    </row>
    <row r="44" spans="1:17" s="20" customFormat="1" ht="24.75" customHeight="1">
      <c r="A44" s="29">
        <v>7</v>
      </c>
      <c r="B44" s="30" t="s">
        <v>237</v>
      </c>
      <c r="C44" s="31">
        <v>356</v>
      </c>
      <c r="D44" s="32">
        <v>35400</v>
      </c>
      <c r="E44" s="61" t="s">
        <v>652</v>
      </c>
      <c r="F44" s="61" t="s">
        <v>231</v>
      </c>
      <c r="G44" s="291">
        <v>768</v>
      </c>
      <c r="H44" s="31">
        <v>7</v>
      </c>
      <c r="I44" s="28"/>
      <c r="J44" s="29">
        <v>7</v>
      </c>
      <c r="K44" s="30" t="s">
        <v>275</v>
      </c>
      <c r="L44" s="250">
        <v>923</v>
      </c>
      <c r="M44" s="251">
        <v>34373</v>
      </c>
      <c r="N44" s="252" t="s">
        <v>819</v>
      </c>
      <c r="O44" s="252" t="s">
        <v>814</v>
      </c>
      <c r="P44" s="295">
        <v>700</v>
      </c>
      <c r="Q44" s="298">
        <v>1</v>
      </c>
    </row>
    <row r="45" spans="1:17" s="20" customFormat="1" ht="24.75" customHeight="1">
      <c r="A45" s="29">
        <v>8</v>
      </c>
      <c r="B45" s="30" t="s">
        <v>238</v>
      </c>
      <c r="C45" s="31">
        <v>284</v>
      </c>
      <c r="D45" s="32">
        <v>35309</v>
      </c>
      <c r="E45" s="61" t="s">
        <v>574</v>
      </c>
      <c r="F45" s="61" t="s">
        <v>566</v>
      </c>
      <c r="G45" s="291">
        <v>752</v>
      </c>
      <c r="H45" s="31">
        <v>3</v>
      </c>
      <c r="I45" s="28"/>
      <c r="J45" s="29">
        <v>8</v>
      </c>
      <c r="K45" s="30" t="s">
        <v>276</v>
      </c>
      <c r="L45" s="250" t="s">
        <v>910</v>
      </c>
      <c r="M45" s="251" t="s">
        <v>910</v>
      </c>
      <c r="N45" s="252" t="s">
        <v>910</v>
      </c>
      <c r="O45" s="252" t="s">
        <v>910</v>
      </c>
      <c r="P45" s="291"/>
      <c r="Q45" s="31"/>
    </row>
    <row r="46" spans="1:17" s="20" customFormat="1" ht="24.75" customHeight="1">
      <c r="A46" s="490" t="s">
        <v>48</v>
      </c>
      <c r="B46" s="491"/>
      <c r="C46" s="491"/>
      <c r="D46" s="491"/>
      <c r="E46" s="491"/>
      <c r="F46" s="491"/>
      <c r="G46" s="491"/>
      <c r="H46" s="492"/>
      <c r="I46" s="28"/>
      <c r="J46" s="490" t="s">
        <v>249</v>
      </c>
      <c r="K46" s="493"/>
      <c r="L46" s="493"/>
      <c r="M46" s="493"/>
      <c r="N46" s="493"/>
      <c r="O46" s="493"/>
      <c r="P46" s="493"/>
      <c r="Q46" s="494"/>
    </row>
    <row r="47" spans="1:17" s="20" customFormat="1" ht="24.75" customHeight="1">
      <c r="A47" s="60" t="s">
        <v>11</v>
      </c>
      <c r="B47" s="57" t="s">
        <v>221</v>
      </c>
      <c r="C47" s="57" t="s">
        <v>220</v>
      </c>
      <c r="D47" s="58" t="s">
        <v>12</v>
      </c>
      <c r="E47" s="59" t="s">
        <v>13</v>
      </c>
      <c r="F47" s="59" t="s">
        <v>20</v>
      </c>
      <c r="G47" s="290" t="s">
        <v>14</v>
      </c>
      <c r="H47" s="57" t="s">
        <v>29</v>
      </c>
      <c r="I47" s="28"/>
      <c r="J47" s="60" t="s">
        <v>11</v>
      </c>
      <c r="K47" s="57" t="s">
        <v>221</v>
      </c>
      <c r="L47" s="57" t="s">
        <v>220</v>
      </c>
      <c r="M47" s="58" t="s">
        <v>12</v>
      </c>
      <c r="N47" s="59" t="s">
        <v>13</v>
      </c>
      <c r="O47" s="59" t="s">
        <v>20</v>
      </c>
      <c r="P47" s="290" t="s">
        <v>14</v>
      </c>
      <c r="Q47" s="57" t="s">
        <v>29</v>
      </c>
    </row>
    <row r="48" spans="1:17" s="20" customFormat="1" ht="24.75" customHeight="1">
      <c r="A48" s="29">
        <v>1</v>
      </c>
      <c r="B48" s="30" t="s">
        <v>137</v>
      </c>
      <c r="C48" s="31">
        <v>330</v>
      </c>
      <c r="D48" s="32">
        <v>35274</v>
      </c>
      <c r="E48" s="61" t="s">
        <v>623</v>
      </c>
      <c r="F48" s="61" t="s">
        <v>618</v>
      </c>
      <c r="G48" s="291">
        <v>745</v>
      </c>
      <c r="H48" s="31">
        <v>2</v>
      </c>
      <c r="I48" s="28"/>
      <c r="J48" s="29">
        <v>1</v>
      </c>
      <c r="K48" s="30" t="s">
        <v>277</v>
      </c>
      <c r="L48" s="31" t="s">
        <v>910</v>
      </c>
      <c r="M48" s="32" t="s">
        <v>910</v>
      </c>
      <c r="N48" s="61" t="s">
        <v>910</v>
      </c>
      <c r="O48" s="61" t="s">
        <v>910</v>
      </c>
      <c r="P48" s="291"/>
      <c r="Q48" s="31"/>
    </row>
    <row r="49" spans="1:17" s="20" customFormat="1" ht="24.75" customHeight="1">
      <c r="A49" s="29">
        <v>2</v>
      </c>
      <c r="B49" s="30" t="s">
        <v>138</v>
      </c>
      <c r="C49" s="31">
        <v>357</v>
      </c>
      <c r="D49" s="32">
        <v>35200</v>
      </c>
      <c r="E49" s="61" t="s">
        <v>653</v>
      </c>
      <c r="F49" s="61" t="s">
        <v>231</v>
      </c>
      <c r="G49" s="291" t="s">
        <v>902</v>
      </c>
      <c r="H49" s="31"/>
      <c r="I49" s="28"/>
      <c r="J49" s="29">
        <v>2</v>
      </c>
      <c r="K49" s="30" t="s">
        <v>278</v>
      </c>
      <c r="L49" s="31" t="s">
        <v>910</v>
      </c>
      <c r="M49" s="32" t="s">
        <v>910</v>
      </c>
      <c r="N49" s="61" t="s">
        <v>910</v>
      </c>
      <c r="O49" s="61" t="s">
        <v>910</v>
      </c>
      <c r="P49" s="291"/>
      <c r="Q49" s="31"/>
    </row>
    <row r="50" spans="1:17" s="20" customFormat="1" ht="24.75" customHeight="1">
      <c r="A50" s="29">
        <v>3</v>
      </c>
      <c r="B50" s="30" t="s">
        <v>139</v>
      </c>
      <c r="C50" s="31">
        <v>355</v>
      </c>
      <c r="D50" s="32">
        <v>35179</v>
      </c>
      <c r="E50" s="61" t="s">
        <v>651</v>
      </c>
      <c r="F50" s="61" t="s">
        <v>231</v>
      </c>
      <c r="G50" s="291">
        <v>757</v>
      </c>
      <c r="H50" s="31">
        <v>3</v>
      </c>
      <c r="I50" s="28"/>
      <c r="J50" s="29">
        <v>3</v>
      </c>
      <c r="K50" s="30" t="s">
        <v>279</v>
      </c>
      <c r="L50" s="31" t="s">
        <v>910</v>
      </c>
      <c r="M50" s="32" t="s">
        <v>910</v>
      </c>
      <c r="N50" s="61" t="s">
        <v>910</v>
      </c>
      <c r="O50" s="61" t="s">
        <v>910</v>
      </c>
      <c r="P50" s="291"/>
      <c r="Q50" s="31"/>
    </row>
    <row r="51" spans="1:17" s="20" customFormat="1" ht="24.75" customHeight="1">
      <c r="A51" s="29">
        <v>4</v>
      </c>
      <c r="B51" s="30" t="s">
        <v>140</v>
      </c>
      <c r="C51" s="31">
        <v>478</v>
      </c>
      <c r="D51" s="32">
        <v>35065</v>
      </c>
      <c r="E51" s="61" t="s">
        <v>786</v>
      </c>
      <c r="F51" s="61" t="s">
        <v>777</v>
      </c>
      <c r="G51" s="291">
        <v>808</v>
      </c>
      <c r="H51" s="31">
        <v>6</v>
      </c>
      <c r="I51" s="28"/>
      <c r="J51" s="29">
        <v>4</v>
      </c>
      <c r="K51" s="30" t="s">
        <v>280</v>
      </c>
      <c r="L51" s="31" t="s">
        <v>910</v>
      </c>
      <c r="M51" s="32" t="s">
        <v>910</v>
      </c>
      <c r="N51" s="61" t="s">
        <v>910</v>
      </c>
      <c r="O51" s="61" t="s">
        <v>910</v>
      </c>
      <c r="P51" s="291"/>
      <c r="Q51" s="31"/>
    </row>
    <row r="52" spans="1:17" s="20" customFormat="1" ht="24.75" customHeight="1">
      <c r="A52" s="29">
        <v>5</v>
      </c>
      <c r="B52" s="30" t="s">
        <v>141</v>
      </c>
      <c r="C52" s="31">
        <v>363</v>
      </c>
      <c r="D52" s="32">
        <v>35374</v>
      </c>
      <c r="E52" s="61" t="s">
        <v>660</v>
      </c>
      <c r="F52" s="61" t="s">
        <v>231</v>
      </c>
      <c r="G52" s="291">
        <v>736</v>
      </c>
      <c r="H52" s="31">
        <v>1</v>
      </c>
      <c r="I52" s="28"/>
      <c r="J52" s="29">
        <v>5</v>
      </c>
      <c r="K52" s="30" t="s">
        <v>281</v>
      </c>
      <c r="L52" s="31" t="s">
        <v>910</v>
      </c>
      <c r="M52" s="32" t="s">
        <v>910</v>
      </c>
      <c r="N52" s="61" t="s">
        <v>910</v>
      </c>
      <c r="O52" s="61" t="s">
        <v>910</v>
      </c>
      <c r="P52" s="291"/>
      <c r="Q52" s="31"/>
    </row>
    <row r="53" spans="1:17" s="20" customFormat="1" ht="24.75" customHeight="1">
      <c r="A53" s="29">
        <v>6</v>
      </c>
      <c r="B53" s="30" t="s">
        <v>142</v>
      </c>
      <c r="C53" s="31">
        <v>371</v>
      </c>
      <c r="D53" s="32">
        <v>35534</v>
      </c>
      <c r="E53" s="61" t="s">
        <v>669</v>
      </c>
      <c r="F53" s="61" t="s">
        <v>231</v>
      </c>
      <c r="G53" s="291">
        <v>766</v>
      </c>
      <c r="H53" s="31">
        <v>5</v>
      </c>
      <c r="I53" s="28"/>
      <c r="J53" s="29">
        <v>6</v>
      </c>
      <c r="K53" s="30" t="s">
        <v>282</v>
      </c>
      <c r="L53" s="31" t="s">
        <v>910</v>
      </c>
      <c r="M53" s="32" t="s">
        <v>910</v>
      </c>
      <c r="N53" s="61" t="s">
        <v>910</v>
      </c>
      <c r="O53" s="61" t="s">
        <v>910</v>
      </c>
      <c r="P53" s="291"/>
      <c r="Q53" s="31"/>
    </row>
    <row r="54" spans="1:17" s="20" customFormat="1" ht="24.75" customHeight="1">
      <c r="A54" s="29">
        <v>7</v>
      </c>
      <c r="B54" s="30" t="s">
        <v>239</v>
      </c>
      <c r="C54" s="31">
        <v>455</v>
      </c>
      <c r="D54" s="32">
        <v>36167</v>
      </c>
      <c r="E54" s="61" t="s">
        <v>762</v>
      </c>
      <c r="F54" s="61" t="s">
        <v>763</v>
      </c>
      <c r="G54" s="291">
        <v>818</v>
      </c>
      <c r="H54" s="31">
        <v>7</v>
      </c>
      <c r="I54" s="28"/>
      <c r="J54" s="29">
        <v>7</v>
      </c>
      <c r="K54" s="30" t="s">
        <v>283</v>
      </c>
      <c r="L54" s="31" t="s">
        <v>910</v>
      </c>
      <c r="M54" s="32" t="s">
        <v>910</v>
      </c>
      <c r="N54" s="61" t="s">
        <v>910</v>
      </c>
      <c r="O54" s="61" t="s">
        <v>910</v>
      </c>
      <c r="P54" s="291"/>
      <c r="Q54" s="31"/>
    </row>
    <row r="55" spans="1:17" s="20" customFormat="1" ht="24.75" customHeight="1">
      <c r="A55" s="29">
        <v>8</v>
      </c>
      <c r="B55" s="30" t="s">
        <v>240</v>
      </c>
      <c r="C55" s="31">
        <v>471</v>
      </c>
      <c r="D55" s="32">
        <v>35437</v>
      </c>
      <c r="E55" s="61" t="s">
        <v>780</v>
      </c>
      <c r="F55" s="61" t="s">
        <v>777</v>
      </c>
      <c r="G55" s="291">
        <v>758</v>
      </c>
      <c r="H55" s="31">
        <v>4</v>
      </c>
      <c r="I55" s="28"/>
      <c r="J55" s="29">
        <v>8</v>
      </c>
      <c r="K55" s="30" t="s">
        <v>284</v>
      </c>
      <c r="L55" s="31" t="s">
        <v>910</v>
      </c>
      <c r="M55" s="32" t="s">
        <v>910</v>
      </c>
      <c r="N55" s="61" t="s">
        <v>910</v>
      </c>
      <c r="O55" s="61" t="s">
        <v>910</v>
      </c>
      <c r="P55" s="291"/>
      <c r="Q55" s="31"/>
    </row>
    <row r="56" spans="1:17" s="20" customFormat="1" ht="24.75" customHeight="1">
      <c r="A56" s="490" t="s">
        <v>49</v>
      </c>
      <c r="B56" s="491"/>
      <c r="C56" s="491"/>
      <c r="D56" s="491"/>
      <c r="E56" s="491"/>
      <c r="F56" s="491"/>
      <c r="G56" s="491"/>
      <c r="H56" s="492"/>
      <c r="I56" s="28"/>
      <c r="J56" s="490" t="s">
        <v>250</v>
      </c>
      <c r="K56" s="493"/>
      <c r="L56" s="493"/>
      <c r="M56" s="493"/>
      <c r="N56" s="493"/>
      <c r="O56" s="493"/>
      <c r="P56" s="493"/>
      <c r="Q56" s="494"/>
    </row>
    <row r="57" spans="1:17" s="20" customFormat="1" ht="24.75" customHeight="1">
      <c r="A57" s="60" t="s">
        <v>11</v>
      </c>
      <c r="B57" s="57" t="s">
        <v>221</v>
      </c>
      <c r="C57" s="57" t="s">
        <v>220</v>
      </c>
      <c r="D57" s="58" t="s">
        <v>12</v>
      </c>
      <c r="E57" s="59" t="s">
        <v>13</v>
      </c>
      <c r="F57" s="59" t="s">
        <v>20</v>
      </c>
      <c r="G57" s="290" t="s">
        <v>14</v>
      </c>
      <c r="H57" s="57" t="s">
        <v>29</v>
      </c>
      <c r="I57" s="28"/>
      <c r="J57" s="60" t="s">
        <v>11</v>
      </c>
      <c r="K57" s="57" t="s">
        <v>221</v>
      </c>
      <c r="L57" s="57" t="s">
        <v>220</v>
      </c>
      <c r="M57" s="58" t="s">
        <v>12</v>
      </c>
      <c r="N57" s="59" t="s">
        <v>13</v>
      </c>
      <c r="O57" s="59" t="s">
        <v>20</v>
      </c>
      <c r="P57" s="290" t="s">
        <v>14</v>
      </c>
      <c r="Q57" s="57" t="s">
        <v>29</v>
      </c>
    </row>
    <row r="58" spans="1:17" s="20" customFormat="1" ht="24.75" customHeight="1">
      <c r="A58" s="29">
        <v>1</v>
      </c>
      <c r="B58" s="30" t="s">
        <v>143</v>
      </c>
      <c r="C58" s="31">
        <v>440</v>
      </c>
      <c r="D58" s="32">
        <v>36387</v>
      </c>
      <c r="E58" s="61" t="s">
        <v>746</v>
      </c>
      <c r="F58" s="61" t="s">
        <v>740</v>
      </c>
      <c r="G58" s="291" t="s">
        <v>901</v>
      </c>
      <c r="H58" s="31" t="s">
        <v>372</v>
      </c>
      <c r="I58" s="28"/>
      <c r="J58" s="29">
        <v>1</v>
      </c>
      <c r="K58" s="30" t="s">
        <v>285</v>
      </c>
      <c r="L58" s="31" t="s">
        <v>910</v>
      </c>
      <c r="M58" s="32" t="s">
        <v>910</v>
      </c>
      <c r="N58" s="61" t="s">
        <v>910</v>
      </c>
      <c r="O58" s="61" t="s">
        <v>910</v>
      </c>
      <c r="P58" s="291"/>
      <c r="Q58" s="31"/>
    </row>
    <row r="59" spans="1:17" s="20" customFormat="1" ht="24.75" customHeight="1">
      <c r="A59" s="29">
        <v>2</v>
      </c>
      <c r="B59" s="30" t="s">
        <v>144</v>
      </c>
      <c r="C59" s="31">
        <v>441</v>
      </c>
      <c r="D59" s="32">
        <v>36098</v>
      </c>
      <c r="E59" s="61" t="s">
        <v>747</v>
      </c>
      <c r="F59" s="61" t="s">
        <v>740</v>
      </c>
      <c r="G59" s="291" t="s">
        <v>901</v>
      </c>
      <c r="H59" s="31" t="s">
        <v>372</v>
      </c>
      <c r="I59" s="28"/>
      <c r="J59" s="29">
        <v>2</v>
      </c>
      <c r="K59" s="30" t="s">
        <v>286</v>
      </c>
      <c r="L59" s="31" t="s">
        <v>910</v>
      </c>
      <c r="M59" s="32" t="s">
        <v>910</v>
      </c>
      <c r="N59" s="61" t="s">
        <v>910</v>
      </c>
      <c r="O59" s="61" t="s">
        <v>910</v>
      </c>
      <c r="P59" s="291"/>
      <c r="Q59" s="31"/>
    </row>
    <row r="60" spans="1:17" s="20" customFormat="1" ht="24.75" customHeight="1">
      <c r="A60" s="29">
        <v>3</v>
      </c>
      <c r="B60" s="30" t="s">
        <v>145</v>
      </c>
      <c r="C60" s="31">
        <v>374</v>
      </c>
      <c r="D60" s="32" t="s">
        <v>672</v>
      </c>
      <c r="E60" s="61" t="s">
        <v>673</v>
      </c>
      <c r="F60" s="61" t="s">
        <v>231</v>
      </c>
      <c r="G60" s="291">
        <v>789</v>
      </c>
      <c r="H60" s="31">
        <v>2</v>
      </c>
      <c r="I60" s="28"/>
      <c r="J60" s="29">
        <v>3</v>
      </c>
      <c r="K60" s="30" t="s">
        <v>287</v>
      </c>
      <c r="L60" s="31" t="s">
        <v>910</v>
      </c>
      <c r="M60" s="32" t="s">
        <v>910</v>
      </c>
      <c r="N60" s="61" t="s">
        <v>910</v>
      </c>
      <c r="O60" s="61" t="s">
        <v>910</v>
      </c>
      <c r="P60" s="291"/>
      <c r="Q60" s="31"/>
    </row>
    <row r="61" spans="1:17" s="20" customFormat="1" ht="24.75" customHeight="1">
      <c r="A61" s="29">
        <v>4</v>
      </c>
      <c r="B61" s="30" t="s">
        <v>146</v>
      </c>
      <c r="C61" s="31">
        <v>373</v>
      </c>
      <c r="D61" s="32">
        <v>36196</v>
      </c>
      <c r="E61" s="61" t="s">
        <v>671</v>
      </c>
      <c r="F61" s="61" t="s">
        <v>231</v>
      </c>
      <c r="G61" s="291">
        <v>822</v>
      </c>
      <c r="H61" s="31">
        <v>5</v>
      </c>
      <c r="I61" s="28"/>
      <c r="J61" s="29">
        <v>4</v>
      </c>
      <c r="K61" s="30" t="s">
        <v>288</v>
      </c>
      <c r="L61" s="31" t="s">
        <v>910</v>
      </c>
      <c r="M61" s="32" t="s">
        <v>910</v>
      </c>
      <c r="N61" s="61" t="s">
        <v>910</v>
      </c>
      <c r="O61" s="61" t="s">
        <v>910</v>
      </c>
      <c r="P61" s="291"/>
      <c r="Q61" s="31"/>
    </row>
    <row r="62" spans="1:17" s="20" customFormat="1" ht="24.75" customHeight="1">
      <c r="A62" s="29">
        <v>5</v>
      </c>
      <c r="B62" s="30" t="s">
        <v>147</v>
      </c>
      <c r="C62" s="31">
        <v>264</v>
      </c>
      <c r="D62" s="32">
        <v>35097</v>
      </c>
      <c r="E62" s="61" t="s">
        <v>550</v>
      </c>
      <c r="F62" s="61" t="s">
        <v>547</v>
      </c>
      <c r="G62" s="291">
        <v>799</v>
      </c>
      <c r="H62" s="31">
        <v>4</v>
      </c>
      <c r="I62" s="28"/>
      <c r="J62" s="29">
        <v>5</v>
      </c>
      <c r="K62" s="30" t="s">
        <v>289</v>
      </c>
      <c r="L62" s="31" t="s">
        <v>910</v>
      </c>
      <c r="M62" s="32" t="s">
        <v>910</v>
      </c>
      <c r="N62" s="61" t="s">
        <v>910</v>
      </c>
      <c r="O62" s="61" t="s">
        <v>910</v>
      </c>
      <c r="P62" s="291"/>
      <c r="Q62" s="31"/>
    </row>
    <row r="63" spans="1:17" s="20" customFormat="1" ht="24.75" customHeight="1">
      <c r="A63" s="29">
        <v>6</v>
      </c>
      <c r="B63" s="30" t="s">
        <v>148</v>
      </c>
      <c r="C63" s="31">
        <v>233</v>
      </c>
      <c r="D63" s="32">
        <v>35669</v>
      </c>
      <c r="E63" s="61" t="s">
        <v>522</v>
      </c>
      <c r="F63" s="61" t="s">
        <v>520</v>
      </c>
      <c r="G63" s="291">
        <v>773</v>
      </c>
      <c r="H63" s="31">
        <v>1</v>
      </c>
      <c r="I63" s="28"/>
      <c r="J63" s="29">
        <v>6</v>
      </c>
      <c r="K63" s="30" t="s">
        <v>290</v>
      </c>
      <c r="L63" s="31" t="s">
        <v>910</v>
      </c>
      <c r="M63" s="32" t="s">
        <v>910</v>
      </c>
      <c r="N63" s="61" t="s">
        <v>910</v>
      </c>
      <c r="O63" s="61" t="s">
        <v>910</v>
      </c>
      <c r="P63" s="291"/>
      <c r="Q63" s="31"/>
    </row>
    <row r="64" spans="1:17" s="20" customFormat="1" ht="24.75" customHeight="1">
      <c r="A64" s="29">
        <v>7</v>
      </c>
      <c r="B64" s="30" t="s">
        <v>241</v>
      </c>
      <c r="C64" s="31">
        <v>232</v>
      </c>
      <c r="D64" s="32">
        <v>35163</v>
      </c>
      <c r="E64" s="61" t="s">
        <v>521</v>
      </c>
      <c r="F64" s="61" t="s">
        <v>520</v>
      </c>
      <c r="G64" s="291" t="s">
        <v>903</v>
      </c>
      <c r="H64" s="31" t="s">
        <v>372</v>
      </c>
      <c r="I64" s="28"/>
      <c r="J64" s="29">
        <v>7</v>
      </c>
      <c r="K64" s="30" t="s">
        <v>291</v>
      </c>
      <c r="L64" s="31" t="s">
        <v>910</v>
      </c>
      <c r="M64" s="32" t="s">
        <v>910</v>
      </c>
      <c r="N64" s="61" t="s">
        <v>910</v>
      </c>
      <c r="O64" s="61" t="s">
        <v>910</v>
      </c>
      <c r="P64" s="291"/>
      <c r="Q64" s="31"/>
    </row>
    <row r="65" spans="1:17" ht="24.75" customHeight="1">
      <c r="A65" s="29">
        <v>8</v>
      </c>
      <c r="B65" s="30" t="s">
        <v>242</v>
      </c>
      <c r="C65" s="31">
        <v>240</v>
      </c>
      <c r="D65" s="32">
        <v>35431</v>
      </c>
      <c r="E65" s="61" t="s">
        <v>528</v>
      </c>
      <c r="F65" s="61" t="s">
        <v>520</v>
      </c>
      <c r="G65" s="291">
        <v>794</v>
      </c>
      <c r="H65" s="31">
        <v>3</v>
      </c>
      <c r="J65" s="29">
        <v>8</v>
      </c>
      <c r="K65" s="30" t="s">
        <v>292</v>
      </c>
      <c r="L65" s="31" t="s">
        <v>910</v>
      </c>
      <c r="M65" s="32" t="s">
        <v>910</v>
      </c>
      <c r="N65" s="61" t="s">
        <v>910</v>
      </c>
      <c r="O65" s="61" t="s">
        <v>910</v>
      </c>
      <c r="P65" s="291"/>
      <c r="Q65" s="31"/>
    </row>
    <row r="66" spans="1:17" ht="7.5" customHeight="1">
      <c r="A66" s="44"/>
      <c r="B66" s="44"/>
      <c r="C66" s="45"/>
      <c r="D66" s="44"/>
      <c r="E66" s="46"/>
      <c r="F66" s="62"/>
      <c r="G66" s="292"/>
      <c r="H66" s="48"/>
      <c r="J66" s="49"/>
      <c r="K66" s="50"/>
      <c r="L66" s="51"/>
      <c r="M66" s="52"/>
      <c r="N66" s="65"/>
      <c r="O66" s="65"/>
      <c r="P66" s="296"/>
      <c r="Q66" s="51"/>
    </row>
    <row r="67" spans="1:18" ht="14.25" customHeight="1">
      <c r="A67" s="38" t="s">
        <v>19</v>
      </c>
      <c r="B67" s="38"/>
      <c r="C67" s="38"/>
      <c r="D67" s="38"/>
      <c r="E67" s="63" t="s">
        <v>0</v>
      </c>
      <c r="F67" s="63" t="s">
        <v>1</v>
      </c>
      <c r="G67" s="293"/>
      <c r="H67" s="34"/>
      <c r="I67" s="39" t="s">
        <v>2</v>
      </c>
      <c r="J67" s="39"/>
      <c r="K67" s="39"/>
      <c r="L67" s="39"/>
      <c r="N67" s="66" t="s">
        <v>3</v>
      </c>
      <c r="O67" s="67" t="s">
        <v>3</v>
      </c>
      <c r="P67" s="293" t="s">
        <v>3</v>
      </c>
      <c r="Q67" s="38"/>
      <c r="R67" s="40"/>
    </row>
  </sheetData>
  <sheetProtection/>
  <mergeCells count="23">
    <mergeCell ref="A1:Q1"/>
    <mergeCell ref="A2:Q2"/>
    <mergeCell ref="A3:C3"/>
    <mergeCell ref="D3:E3"/>
    <mergeCell ref="F3:H3"/>
    <mergeCell ref="J3:L3"/>
    <mergeCell ref="O3:Q3"/>
    <mergeCell ref="A4:C4"/>
    <mergeCell ref="D4:E4"/>
    <mergeCell ref="O4:Q4"/>
    <mergeCell ref="O5:P5"/>
    <mergeCell ref="A6:H6"/>
    <mergeCell ref="J6:Q6"/>
    <mergeCell ref="A46:H46"/>
    <mergeCell ref="J46:Q46"/>
    <mergeCell ref="A56:H56"/>
    <mergeCell ref="J56:Q56"/>
    <mergeCell ref="A16:H16"/>
    <mergeCell ref="J16:Q16"/>
    <mergeCell ref="A26:H26"/>
    <mergeCell ref="J26:Q26"/>
    <mergeCell ref="A36:H36"/>
    <mergeCell ref="J36:Q36"/>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49" r:id="rId2"/>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81"/>
  <sheetViews>
    <sheetView view="pageBreakPreview" zoomScale="106" zoomScaleSheetLayoutView="106" zoomScalePageLayoutView="0" workbookViewId="0" topLeftCell="A1">
      <selection activeCell="D20" sqref="D20"/>
    </sheetView>
  </sheetViews>
  <sheetFormatPr defaultColWidth="9.140625" defaultRowHeight="12.75"/>
  <cols>
    <col min="1" max="1" width="4.8515625" style="34" customWidth="1"/>
    <col min="2" max="2" width="6.28125" style="34" customWidth="1"/>
    <col min="3" max="3" width="12.421875" style="303" customWidth="1"/>
    <col min="4" max="4" width="25.00390625" style="63" bestFit="1" customWidth="1"/>
    <col min="5" max="5" width="17.7109375" style="64" customWidth="1"/>
    <col min="6" max="6" width="9.28125" style="293" customWidth="1"/>
    <col min="7" max="7" width="7.28125" style="34" customWidth="1"/>
    <col min="8" max="8" width="1.7109375" style="22" customWidth="1"/>
    <col min="9" max="9" width="5.421875" style="34" customWidth="1"/>
    <col min="10" max="10" width="7.00390625" style="34" customWidth="1"/>
    <col min="11" max="11" width="12.57421875" style="34" customWidth="1"/>
    <col min="12" max="12" width="22.57421875" style="318" customWidth="1"/>
    <col min="13" max="13" width="17.7109375" style="68" customWidth="1"/>
    <col min="14" max="14" width="10.140625" style="293" customWidth="1"/>
    <col min="15" max="15" width="8.28125" style="22" customWidth="1"/>
    <col min="16" max="16" width="5.7109375" style="22" customWidth="1"/>
    <col min="17" max="16384" width="9.140625" style="22" customWidth="1"/>
  </cols>
  <sheetData>
    <row r="1" spans="1:15" s="10" customFormat="1" ht="48.75" customHeight="1">
      <c r="A1" s="499" t="str">
        <f>('YARIŞMA BİLGİLERİ'!A2)</f>
        <v>Türkiye Atletizm Federasyonu
İstanbul Atletizm İl Temsilciliği</v>
      </c>
      <c r="B1" s="499"/>
      <c r="C1" s="499"/>
      <c r="D1" s="499"/>
      <c r="E1" s="499"/>
      <c r="F1" s="499"/>
      <c r="G1" s="499"/>
      <c r="H1" s="499"/>
      <c r="I1" s="499"/>
      <c r="J1" s="499"/>
      <c r="K1" s="499"/>
      <c r="L1" s="499"/>
      <c r="M1" s="499"/>
      <c r="N1" s="499"/>
      <c r="O1" s="499"/>
    </row>
    <row r="2" spans="1:15" s="10" customFormat="1" ht="21" customHeight="1">
      <c r="A2" s="521" t="str">
        <f>'YARIŞMA BİLGİLERİ'!F19</f>
        <v>Türkiye Yıldızlar Salon Şampiyonası</v>
      </c>
      <c r="B2" s="521"/>
      <c r="C2" s="521"/>
      <c r="D2" s="521"/>
      <c r="E2" s="521"/>
      <c r="F2" s="521"/>
      <c r="G2" s="521"/>
      <c r="H2" s="521"/>
      <c r="I2" s="521"/>
      <c r="J2" s="521"/>
      <c r="K2" s="521"/>
      <c r="L2" s="521"/>
      <c r="M2" s="521"/>
      <c r="N2" s="521"/>
      <c r="O2" s="521"/>
    </row>
    <row r="3" spans="1:15" s="13" customFormat="1" ht="30.75" customHeight="1">
      <c r="A3" s="501" t="s">
        <v>299</v>
      </c>
      <c r="B3" s="501"/>
      <c r="C3" s="501"/>
      <c r="D3" s="502" t="str">
        <f>('YARIŞMA PROGRAMI'!C7)</f>
        <v>60 Metre Seçme</v>
      </c>
      <c r="E3" s="502"/>
      <c r="F3" s="503" t="s">
        <v>52</v>
      </c>
      <c r="G3" s="503"/>
      <c r="H3" s="11" t="s">
        <v>222</v>
      </c>
      <c r="I3" s="504" t="str">
        <f>'YARIŞMA PROGRAMI'!D7</f>
        <v>7.34 / 7.2</v>
      </c>
      <c r="J3" s="504"/>
      <c r="K3" s="504"/>
      <c r="L3" s="315" t="s">
        <v>223</v>
      </c>
      <c r="M3" s="505" t="str">
        <f>('YARIŞMA PROGRAMI'!E7)</f>
        <v>Aykut Ay 6.92</v>
      </c>
      <c r="N3" s="505"/>
      <c r="O3" s="505"/>
    </row>
    <row r="4" spans="1:15" s="13" customFormat="1" ht="20.25" customHeight="1">
      <c r="A4" s="495" t="s">
        <v>227</v>
      </c>
      <c r="B4" s="495"/>
      <c r="C4" s="495"/>
      <c r="D4" s="496" t="str">
        <f>'YARIŞMA BİLGİLERİ'!F21</f>
        <v>Yıldız Erkekler</v>
      </c>
      <c r="E4" s="496"/>
      <c r="F4" s="305"/>
      <c r="G4" s="311"/>
      <c r="H4" s="41"/>
      <c r="I4" s="41"/>
      <c r="J4" s="41"/>
      <c r="K4" s="41"/>
      <c r="L4" s="316" t="s">
        <v>5</v>
      </c>
      <c r="M4" s="497" t="str">
        <f>'YARIŞMA PROGRAMI'!B7</f>
        <v>19 Ocak 2013 - 10.30</v>
      </c>
      <c r="N4" s="497"/>
      <c r="O4" s="497"/>
    </row>
    <row r="5" spans="1:15" s="10" customFormat="1" ht="6" customHeight="1">
      <c r="A5" s="14"/>
      <c r="B5" s="14"/>
      <c r="C5" s="301"/>
      <c r="D5" s="17"/>
      <c r="E5" s="16"/>
      <c r="F5" s="306"/>
      <c r="G5" s="312"/>
      <c r="H5" s="17"/>
      <c r="I5" s="14"/>
      <c r="J5" s="14"/>
      <c r="K5" s="14"/>
      <c r="L5" s="18"/>
      <c r="M5" s="19"/>
      <c r="N5" s="498"/>
      <c r="O5" s="498"/>
    </row>
    <row r="6" spans="1:15" s="20" customFormat="1" ht="24.75" customHeight="1">
      <c r="A6" s="507" t="s">
        <v>11</v>
      </c>
      <c r="B6" s="508" t="s">
        <v>220</v>
      </c>
      <c r="C6" s="514" t="s">
        <v>245</v>
      </c>
      <c r="D6" s="511" t="s">
        <v>13</v>
      </c>
      <c r="E6" s="515" t="s">
        <v>20</v>
      </c>
      <c r="F6" s="516" t="s">
        <v>14</v>
      </c>
      <c r="G6" s="506" t="s">
        <v>15</v>
      </c>
      <c r="H6" s="74"/>
      <c r="I6" s="507" t="s">
        <v>11</v>
      </c>
      <c r="J6" s="508" t="s">
        <v>220</v>
      </c>
      <c r="K6" s="510" t="s">
        <v>245</v>
      </c>
      <c r="L6" s="511" t="s">
        <v>13</v>
      </c>
      <c r="M6" s="513" t="s">
        <v>20</v>
      </c>
      <c r="N6" s="516" t="s">
        <v>14</v>
      </c>
      <c r="O6" s="517" t="s">
        <v>15</v>
      </c>
    </row>
    <row r="7" spans="1:15" ht="26.25" customHeight="1">
      <c r="A7" s="507"/>
      <c r="B7" s="509"/>
      <c r="C7" s="514"/>
      <c r="D7" s="512"/>
      <c r="E7" s="515"/>
      <c r="F7" s="516"/>
      <c r="G7" s="506"/>
      <c r="H7" s="75"/>
      <c r="I7" s="507"/>
      <c r="J7" s="509"/>
      <c r="K7" s="510"/>
      <c r="L7" s="512"/>
      <c r="M7" s="513"/>
      <c r="N7" s="516"/>
      <c r="O7" s="517"/>
    </row>
    <row r="8" spans="1:15" s="20" customFormat="1" ht="15" customHeight="1">
      <c r="A8" s="23">
        <v>1</v>
      </c>
      <c r="B8" s="319">
        <v>247</v>
      </c>
      <c r="C8" s="320">
        <v>35107</v>
      </c>
      <c r="D8" s="321" t="s">
        <v>531</v>
      </c>
      <c r="E8" s="322" t="s">
        <v>520</v>
      </c>
      <c r="F8" s="323">
        <v>713</v>
      </c>
      <c r="G8" s="319">
        <v>3</v>
      </c>
      <c r="H8" s="76"/>
      <c r="I8" s="518" t="s">
        <v>823</v>
      </c>
      <c r="J8" s="519"/>
      <c r="K8" s="519"/>
      <c r="L8" s="519"/>
      <c r="M8" s="519"/>
      <c r="N8" s="519"/>
      <c r="O8" s="520"/>
    </row>
    <row r="9" spans="1:15" s="20" customFormat="1" ht="15" customHeight="1">
      <c r="A9" s="23">
        <v>2</v>
      </c>
      <c r="B9" s="319">
        <v>325</v>
      </c>
      <c r="C9" s="320">
        <v>35565</v>
      </c>
      <c r="D9" s="321" t="s">
        <v>617</v>
      </c>
      <c r="E9" s="322" t="s">
        <v>618</v>
      </c>
      <c r="F9" s="323">
        <v>726</v>
      </c>
      <c r="G9" s="319"/>
      <c r="H9" s="28"/>
      <c r="I9" s="23">
        <v>1</v>
      </c>
      <c r="J9" s="23">
        <v>923</v>
      </c>
      <c r="K9" s="24">
        <v>34373</v>
      </c>
      <c r="L9" s="226" t="s">
        <v>819</v>
      </c>
      <c r="M9" s="25" t="s">
        <v>814</v>
      </c>
      <c r="N9" s="304">
        <v>700</v>
      </c>
      <c r="O9" s="27">
        <v>1</v>
      </c>
    </row>
    <row r="10" spans="1:15" s="20" customFormat="1" ht="15" customHeight="1">
      <c r="A10" s="23">
        <v>3</v>
      </c>
      <c r="B10" s="319">
        <v>255</v>
      </c>
      <c r="C10" s="320">
        <v>35439</v>
      </c>
      <c r="D10" s="321" t="s">
        <v>540</v>
      </c>
      <c r="E10" s="322" t="s">
        <v>541</v>
      </c>
      <c r="F10" s="323">
        <v>727</v>
      </c>
      <c r="G10" s="319">
        <v>1</v>
      </c>
      <c r="H10" s="28"/>
      <c r="I10" s="23">
        <v>2</v>
      </c>
      <c r="J10" s="23">
        <v>903</v>
      </c>
      <c r="K10" s="24">
        <v>30133</v>
      </c>
      <c r="L10" s="226" t="s">
        <v>898</v>
      </c>
      <c r="M10" s="25" t="s">
        <v>231</v>
      </c>
      <c r="N10" s="304">
        <v>711</v>
      </c>
      <c r="O10" s="27">
        <v>2</v>
      </c>
    </row>
    <row r="11" spans="1:15" s="20" customFormat="1" ht="15" customHeight="1" thickBot="1">
      <c r="A11" s="314">
        <v>4</v>
      </c>
      <c r="B11" s="324">
        <v>383</v>
      </c>
      <c r="C11" s="325">
        <v>35458</v>
      </c>
      <c r="D11" s="326" t="s">
        <v>683</v>
      </c>
      <c r="E11" s="327" t="s">
        <v>682</v>
      </c>
      <c r="F11" s="328">
        <v>729</v>
      </c>
      <c r="G11" s="324">
        <v>2</v>
      </c>
      <c r="H11" s="28"/>
      <c r="I11" s="23" t="s">
        <v>372</v>
      </c>
      <c r="J11" s="23">
        <v>927</v>
      </c>
      <c r="K11" s="24">
        <v>34049</v>
      </c>
      <c r="L11" s="226" t="s">
        <v>818</v>
      </c>
      <c r="M11" s="25" t="s">
        <v>814</v>
      </c>
      <c r="N11" s="304" t="s">
        <v>901</v>
      </c>
      <c r="O11" s="27" t="s">
        <v>372</v>
      </c>
    </row>
    <row r="12" spans="1:15" s="20" customFormat="1" ht="15" customHeight="1">
      <c r="A12" s="313">
        <v>5</v>
      </c>
      <c r="B12" s="329">
        <v>363</v>
      </c>
      <c r="C12" s="330">
        <v>35374</v>
      </c>
      <c r="D12" s="331" t="s">
        <v>660</v>
      </c>
      <c r="E12" s="332" t="s">
        <v>231</v>
      </c>
      <c r="F12" s="333">
        <v>736</v>
      </c>
      <c r="G12" s="334">
        <v>1</v>
      </c>
      <c r="H12" s="28"/>
      <c r="I12" s="23"/>
      <c r="J12" s="23"/>
      <c r="K12" s="24"/>
      <c r="L12" s="226"/>
      <c r="M12" s="25"/>
      <c r="N12" s="304"/>
      <c r="O12" s="27"/>
    </row>
    <row r="13" spans="1:15" s="20" customFormat="1" ht="15" customHeight="1">
      <c r="A13" s="23">
        <v>6</v>
      </c>
      <c r="B13" s="319">
        <v>433</v>
      </c>
      <c r="C13" s="320">
        <v>35643</v>
      </c>
      <c r="D13" s="321" t="s">
        <v>738</v>
      </c>
      <c r="E13" s="322" t="s">
        <v>731</v>
      </c>
      <c r="F13" s="323">
        <v>738</v>
      </c>
      <c r="G13" s="319">
        <v>2</v>
      </c>
      <c r="H13" s="28"/>
      <c r="I13" s="23"/>
      <c r="J13" s="23"/>
      <c r="K13" s="24"/>
      <c r="L13" s="226"/>
      <c r="M13" s="25"/>
      <c r="N13" s="304"/>
      <c r="O13" s="27"/>
    </row>
    <row r="14" spans="1:15" s="20" customFormat="1" ht="15" customHeight="1">
      <c r="A14" s="23">
        <v>7</v>
      </c>
      <c r="B14" s="335">
        <v>330</v>
      </c>
      <c r="C14" s="336">
        <v>35274</v>
      </c>
      <c r="D14" s="337" t="s">
        <v>623</v>
      </c>
      <c r="E14" s="338" t="s">
        <v>618</v>
      </c>
      <c r="F14" s="339">
        <v>745</v>
      </c>
      <c r="G14" s="340">
        <v>2</v>
      </c>
      <c r="H14" s="28"/>
      <c r="I14" s="23"/>
      <c r="J14" s="23"/>
      <c r="K14" s="24"/>
      <c r="L14" s="226"/>
      <c r="M14" s="25"/>
      <c r="N14" s="304"/>
      <c r="O14" s="27"/>
    </row>
    <row r="15" spans="1:15" s="20" customFormat="1" ht="15" customHeight="1">
      <c r="A15" s="23">
        <v>8</v>
      </c>
      <c r="B15" s="335">
        <v>226</v>
      </c>
      <c r="C15" s="336">
        <v>35491</v>
      </c>
      <c r="D15" s="337" t="s">
        <v>514</v>
      </c>
      <c r="E15" s="338" t="s">
        <v>508</v>
      </c>
      <c r="F15" s="339">
        <v>747</v>
      </c>
      <c r="G15" s="340">
        <v>1</v>
      </c>
      <c r="H15" s="28"/>
      <c r="I15" s="23"/>
      <c r="J15" s="23"/>
      <c r="K15" s="24"/>
      <c r="L15" s="226"/>
      <c r="M15" s="25"/>
      <c r="N15" s="304"/>
      <c r="O15" s="27"/>
    </row>
    <row r="16" spans="1:15" s="20" customFormat="1" ht="15" customHeight="1">
      <c r="A16" s="23">
        <v>9</v>
      </c>
      <c r="B16" s="335">
        <v>444</v>
      </c>
      <c r="C16" s="336">
        <v>35496</v>
      </c>
      <c r="D16" s="337" t="s">
        <v>750</v>
      </c>
      <c r="E16" s="338" t="s">
        <v>751</v>
      </c>
      <c r="F16" s="339">
        <v>747</v>
      </c>
      <c r="G16" s="340">
        <v>2</v>
      </c>
      <c r="H16" s="28"/>
      <c r="I16" s="23"/>
      <c r="J16" s="23"/>
      <c r="K16" s="24"/>
      <c r="L16" s="226"/>
      <c r="M16" s="25"/>
      <c r="N16" s="304"/>
      <c r="O16" s="27"/>
    </row>
    <row r="17" spans="1:15" s="20" customFormat="1" ht="15" customHeight="1">
      <c r="A17" s="23">
        <v>10</v>
      </c>
      <c r="B17" s="319">
        <v>400</v>
      </c>
      <c r="C17" s="320">
        <v>35231</v>
      </c>
      <c r="D17" s="321" t="s">
        <v>700</v>
      </c>
      <c r="E17" s="322" t="s">
        <v>682</v>
      </c>
      <c r="F17" s="323">
        <v>749</v>
      </c>
      <c r="G17" s="319">
        <v>4</v>
      </c>
      <c r="H17" s="28"/>
      <c r="I17" s="23"/>
      <c r="J17" s="23"/>
      <c r="K17" s="24"/>
      <c r="L17" s="226"/>
      <c r="M17" s="25"/>
      <c r="N17" s="304"/>
      <c r="O17" s="27"/>
    </row>
    <row r="18" spans="1:15" s="20" customFormat="1" ht="15" customHeight="1">
      <c r="A18" s="23">
        <v>11</v>
      </c>
      <c r="B18" s="335">
        <v>384</v>
      </c>
      <c r="C18" s="336">
        <v>35534</v>
      </c>
      <c r="D18" s="337" t="s">
        <v>684</v>
      </c>
      <c r="E18" s="338" t="s">
        <v>682</v>
      </c>
      <c r="F18" s="339">
        <v>751</v>
      </c>
      <c r="G18" s="340"/>
      <c r="H18" s="28"/>
      <c r="I18" s="23"/>
      <c r="J18" s="23"/>
      <c r="K18" s="24"/>
      <c r="L18" s="226"/>
      <c r="M18" s="25"/>
      <c r="N18" s="304"/>
      <c r="O18" s="27"/>
    </row>
    <row r="19" spans="1:15" s="20" customFormat="1" ht="15" customHeight="1">
      <c r="A19" s="23">
        <v>12</v>
      </c>
      <c r="B19" s="335">
        <v>284</v>
      </c>
      <c r="C19" s="336">
        <v>35309</v>
      </c>
      <c r="D19" s="337" t="s">
        <v>574</v>
      </c>
      <c r="E19" s="338" t="s">
        <v>566</v>
      </c>
      <c r="F19" s="339">
        <v>752</v>
      </c>
      <c r="G19" s="340">
        <v>3</v>
      </c>
      <c r="H19" s="28"/>
      <c r="I19" s="23"/>
      <c r="J19" s="23"/>
      <c r="K19" s="24"/>
      <c r="L19" s="226"/>
      <c r="M19" s="25"/>
      <c r="N19" s="304"/>
      <c r="O19" s="27"/>
    </row>
    <row r="20" spans="1:15" s="20" customFormat="1" ht="15" customHeight="1">
      <c r="A20" s="23">
        <v>13</v>
      </c>
      <c r="B20" s="319">
        <v>281</v>
      </c>
      <c r="C20" s="320">
        <v>35475</v>
      </c>
      <c r="D20" s="321" t="s">
        <v>571</v>
      </c>
      <c r="E20" s="322" t="s">
        <v>566</v>
      </c>
      <c r="F20" s="323">
        <v>753</v>
      </c>
      <c r="G20" s="319">
        <v>3</v>
      </c>
      <c r="H20" s="28"/>
      <c r="I20" s="23"/>
      <c r="J20" s="23"/>
      <c r="K20" s="24"/>
      <c r="L20" s="226"/>
      <c r="M20" s="25"/>
      <c r="N20" s="304"/>
      <c r="O20" s="27"/>
    </row>
    <row r="21" spans="1:15" s="20" customFormat="1" ht="15" customHeight="1">
      <c r="A21" s="23">
        <v>14</v>
      </c>
      <c r="B21" s="319">
        <v>368</v>
      </c>
      <c r="C21" s="320">
        <v>35678</v>
      </c>
      <c r="D21" s="321" t="s">
        <v>666</v>
      </c>
      <c r="E21" s="322" t="s">
        <v>231</v>
      </c>
      <c r="F21" s="323">
        <v>756</v>
      </c>
      <c r="G21" s="319">
        <v>1</v>
      </c>
      <c r="H21" s="28"/>
      <c r="I21" s="23"/>
      <c r="J21" s="23"/>
      <c r="K21" s="24"/>
      <c r="L21" s="226"/>
      <c r="M21" s="25"/>
      <c r="N21" s="304"/>
      <c r="O21" s="27"/>
    </row>
    <row r="22" spans="1:15" s="20" customFormat="1" ht="15" customHeight="1">
      <c r="A22" s="23">
        <v>15</v>
      </c>
      <c r="B22" s="335">
        <v>355</v>
      </c>
      <c r="C22" s="336">
        <v>35179</v>
      </c>
      <c r="D22" s="337" t="s">
        <v>651</v>
      </c>
      <c r="E22" s="338" t="s">
        <v>231</v>
      </c>
      <c r="F22" s="339">
        <v>757</v>
      </c>
      <c r="G22" s="340">
        <v>3</v>
      </c>
      <c r="H22" s="28"/>
      <c r="I22" s="23"/>
      <c r="J22" s="23"/>
      <c r="K22" s="24"/>
      <c r="L22" s="226"/>
      <c r="M22" s="25"/>
      <c r="N22" s="304"/>
      <c r="O22" s="27"/>
    </row>
    <row r="23" spans="1:15" s="20" customFormat="1" ht="15" customHeight="1">
      <c r="A23" s="23">
        <v>16</v>
      </c>
      <c r="B23" s="335">
        <v>471</v>
      </c>
      <c r="C23" s="336">
        <v>35437</v>
      </c>
      <c r="D23" s="337" t="s">
        <v>780</v>
      </c>
      <c r="E23" s="338" t="s">
        <v>777</v>
      </c>
      <c r="F23" s="339">
        <v>758</v>
      </c>
      <c r="G23" s="340">
        <v>4</v>
      </c>
      <c r="H23" s="28"/>
      <c r="I23" s="23"/>
      <c r="J23" s="23"/>
      <c r="K23" s="24"/>
      <c r="L23" s="226"/>
      <c r="M23" s="25"/>
      <c r="N23" s="304"/>
      <c r="O23" s="27"/>
    </row>
    <row r="24" spans="1:15" s="20" customFormat="1" ht="15" customHeight="1">
      <c r="A24" s="23">
        <v>17</v>
      </c>
      <c r="B24" s="335">
        <v>229</v>
      </c>
      <c r="C24" s="336">
        <v>35530</v>
      </c>
      <c r="D24" s="337" t="s">
        <v>517</v>
      </c>
      <c r="E24" s="338" t="s">
        <v>508</v>
      </c>
      <c r="F24" s="339">
        <v>762</v>
      </c>
      <c r="G24" s="340">
        <v>1</v>
      </c>
      <c r="H24" s="28"/>
      <c r="I24" s="23"/>
      <c r="J24" s="23"/>
      <c r="K24" s="24"/>
      <c r="L24" s="226"/>
      <c r="M24" s="25"/>
      <c r="N24" s="304"/>
      <c r="O24" s="27"/>
    </row>
    <row r="25" spans="1:15" s="20" customFormat="1" ht="15" customHeight="1">
      <c r="A25" s="23">
        <v>18</v>
      </c>
      <c r="B25" s="319">
        <v>396</v>
      </c>
      <c r="C25" s="320">
        <v>35934</v>
      </c>
      <c r="D25" s="321" t="s">
        <v>696</v>
      </c>
      <c r="E25" s="322" t="s">
        <v>682</v>
      </c>
      <c r="F25" s="323">
        <v>762</v>
      </c>
      <c r="G25" s="319">
        <v>4</v>
      </c>
      <c r="H25" s="28"/>
      <c r="I25" s="23"/>
      <c r="J25" s="23"/>
      <c r="K25" s="24"/>
      <c r="L25" s="226"/>
      <c r="M25" s="25"/>
      <c r="N25" s="304"/>
      <c r="O25" s="27"/>
    </row>
    <row r="26" spans="1:15" s="20" customFormat="1" ht="15" customHeight="1">
      <c r="A26" s="23">
        <v>19</v>
      </c>
      <c r="B26" s="335">
        <v>459</v>
      </c>
      <c r="C26" s="336">
        <v>35485</v>
      </c>
      <c r="D26" s="337" t="s">
        <v>768</v>
      </c>
      <c r="E26" s="338" t="s">
        <v>767</v>
      </c>
      <c r="F26" s="339">
        <v>765</v>
      </c>
      <c r="G26" s="340">
        <v>4</v>
      </c>
      <c r="H26" s="28"/>
      <c r="I26" s="23"/>
      <c r="J26" s="23"/>
      <c r="K26" s="24"/>
      <c r="L26" s="226"/>
      <c r="M26" s="25"/>
      <c r="N26" s="304"/>
      <c r="O26" s="27"/>
    </row>
    <row r="27" spans="1:15" s="20" customFormat="1" ht="15" customHeight="1">
      <c r="A27" s="23">
        <v>20</v>
      </c>
      <c r="B27" s="335">
        <v>416</v>
      </c>
      <c r="C27" s="336">
        <v>35491</v>
      </c>
      <c r="D27" s="337" t="s">
        <v>719</v>
      </c>
      <c r="E27" s="338" t="s">
        <v>718</v>
      </c>
      <c r="F27" s="339">
        <v>765</v>
      </c>
      <c r="G27" s="340">
        <v>5</v>
      </c>
      <c r="H27" s="28"/>
      <c r="I27" s="23"/>
      <c r="J27" s="23"/>
      <c r="K27" s="24"/>
      <c r="L27" s="226"/>
      <c r="M27" s="25"/>
      <c r="N27" s="304"/>
      <c r="O27" s="27"/>
    </row>
    <row r="28" spans="1:15" s="20" customFormat="1" ht="15" customHeight="1">
      <c r="A28" s="23">
        <v>21</v>
      </c>
      <c r="B28" s="319">
        <v>397</v>
      </c>
      <c r="C28" s="320">
        <v>35652</v>
      </c>
      <c r="D28" s="321" t="s">
        <v>697</v>
      </c>
      <c r="E28" s="322" t="s">
        <v>682</v>
      </c>
      <c r="F28" s="323">
        <v>766</v>
      </c>
      <c r="G28" s="319">
        <v>3</v>
      </c>
      <c r="H28" s="28"/>
      <c r="I28" s="23"/>
      <c r="J28" s="23"/>
      <c r="K28" s="24"/>
      <c r="L28" s="226"/>
      <c r="M28" s="25"/>
      <c r="N28" s="304"/>
      <c r="O28" s="27"/>
    </row>
    <row r="29" spans="1:15" s="20" customFormat="1" ht="15" customHeight="1">
      <c r="A29" s="23">
        <v>22</v>
      </c>
      <c r="B29" s="319">
        <v>403</v>
      </c>
      <c r="C29" s="320">
        <v>36011</v>
      </c>
      <c r="D29" s="321" t="s">
        <v>704</v>
      </c>
      <c r="E29" s="322" t="s">
        <v>705</v>
      </c>
      <c r="F29" s="323">
        <v>766</v>
      </c>
      <c r="G29" s="319">
        <v>5</v>
      </c>
      <c r="H29" s="28"/>
      <c r="I29" s="23"/>
      <c r="J29" s="23"/>
      <c r="K29" s="24"/>
      <c r="L29" s="226"/>
      <c r="M29" s="25"/>
      <c r="N29" s="304"/>
      <c r="O29" s="27"/>
    </row>
    <row r="30" spans="1:15" s="20" customFormat="1" ht="15" customHeight="1">
      <c r="A30" s="23">
        <v>23</v>
      </c>
      <c r="B30" s="335">
        <v>371</v>
      </c>
      <c r="C30" s="336">
        <v>35534</v>
      </c>
      <c r="D30" s="337" t="s">
        <v>669</v>
      </c>
      <c r="E30" s="338" t="s">
        <v>231</v>
      </c>
      <c r="F30" s="339">
        <v>766</v>
      </c>
      <c r="G30" s="340">
        <v>5</v>
      </c>
      <c r="H30" s="28"/>
      <c r="I30" s="23"/>
      <c r="J30" s="23"/>
      <c r="K30" s="24"/>
      <c r="L30" s="226"/>
      <c r="M30" s="25"/>
      <c r="N30" s="304"/>
      <c r="O30" s="27"/>
    </row>
    <row r="31" spans="1:15" s="20" customFormat="1" ht="15" customHeight="1">
      <c r="A31" s="23">
        <v>24</v>
      </c>
      <c r="B31" s="335">
        <v>377</v>
      </c>
      <c r="C31" s="336">
        <v>35469</v>
      </c>
      <c r="D31" s="337" t="s">
        <v>676</v>
      </c>
      <c r="E31" s="338" t="s">
        <v>231</v>
      </c>
      <c r="F31" s="339">
        <v>767</v>
      </c>
      <c r="G31" s="340">
        <v>6</v>
      </c>
      <c r="H31" s="28"/>
      <c r="I31" s="23"/>
      <c r="J31" s="23"/>
      <c r="K31" s="24"/>
      <c r="L31" s="226"/>
      <c r="M31" s="25"/>
      <c r="N31" s="304"/>
      <c r="O31" s="27"/>
    </row>
    <row r="32" spans="1:15" s="20" customFormat="1" ht="25.5" customHeight="1">
      <c r="A32" s="23">
        <v>25</v>
      </c>
      <c r="B32" s="347">
        <v>282</v>
      </c>
      <c r="C32" s="348">
        <v>35797</v>
      </c>
      <c r="D32" s="349" t="s">
        <v>572</v>
      </c>
      <c r="E32" s="350" t="s">
        <v>566</v>
      </c>
      <c r="F32" s="351" t="s">
        <v>917</v>
      </c>
      <c r="G32" s="347">
        <v>4</v>
      </c>
      <c r="H32" s="28"/>
      <c r="I32" s="23"/>
      <c r="J32" s="23"/>
      <c r="K32" s="24"/>
      <c r="L32" s="226"/>
      <c r="M32" s="25"/>
      <c r="N32" s="304"/>
      <c r="O32" s="27"/>
    </row>
    <row r="33" spans="1:15" s="20" customFormat="1" ht="27" customHeight="1">
      <c r="A33" s="23">
        <v>26</v>
      </c>
      <c r="B33" s="341">
        <v>356</v>
      </c>
      <c r="C33" s="342">
        <v>35400</v>
      </c>
      <c r="D33" s="343" t="s">
        <v>904</v>
      </c>
      <c r="E33" s="344" t="s">
        <v>231</v>
      </c>
      <c r="F33" s="346" t="s">
        <v>918</v>
      </c>
      <c r="G33" s="345">
        <v>7</v>
      </c>
      <c r="H33" s="28"/>
      <c r="I33" s="23"/>
      <c r="J33" s="23"/>
      <c r="K33" s="24"/>
      <c r="L33" s="226"/>
      <c r="M33" s="25"/>
      <c r="N33" s="304"/>
      <c r="O33" s="27"/>
    </row>
    <row r="34" spans="1:15" s="20" customFormat="1" ht="15" customHeight="1">
      <c r="A34" s="23">
        <v>27</v>
      </c>
      <c r="B34" s="23">
        <v>460</v>
      </c>
      <c r="C34" s="24">
        <v>35593</v>
      </c>
      <c r="D34" s="226" t="s">
        <v>769</v>
      </c>
      <c r="E34" s="309" t="s">
        <v>767</v>
      </c>
      <c r="F34" s="304">
        <v>769</v>
      </c>
      <c r="G34" s="27">
        <v>2</v>
      </c>
      <c r="H34" s="28"/>
      <c r="I34" s="23"/>
      <c r="J34" s="23"/>
      <c r="K34" s="24"/>
      <c r="L34" s="226"/>
      <c r="M34" s="25"/>
      <c r="N34" s="304"/>
      <c r="O34" s="27"/>
    </row>
    <row r="35" spans="1:15" s="20" customFormat="1" ht="15" customHeight="1">
      <c r="A35" s="23">
        <v>28</v>
      </c>
      <c r="B35" s="23">
        <v>326</v>
      </c>
      <c r="C35" s="24">
        <v>35755</v>
      </c>
      <c r="D35" s="226" t="s">
        <v>619</v>
      </c>
      <c r="E35" s="309" t="s">
        <v>618</v>
      </c>
      <c r="F35" s="304">
        <v>773</v>
      </c>
      <c r="G35" s="27">
        <v>1</v>
      </c>
      <c r="H35" s="28"/>
      <c r="I35" s="23"/>
      <c r="J35" s="23"/>
      <c r="K35" s="24"/>
      <c r="L35" s="226"/>
      <c r="M35" s="25"/>
      <c r="N35" s="304"/>
      <c r="O35" s="27"/>
    </row>
    <row r="36" spans="1:15" s="20" customFormat="1" ht="15" customHeight="1">
      <c r="A36" s="23">
        <v>28</v>
      </c>
      <c r="B36" s="299">
        <v>233</v>
      </c>
      <c r="C36" s="302">
        <v>35669</v>
      </c>
      <c r="D36" s="310" t="s">
        <v>522</v>
      </c>
      <c r="E36" s="300" t="s">
        <v>520</v>
      </c>
      <c r="F36" s="307">
        <v>773</v>
      </c>
      <c r="G36" s="299">
        <v>1</v>
      </c>
      <c r="H36" s="28"/>
      <c r="I36" s="23"/>
      <c r="J36" s="23"/>
      <c r="K36" s="24"/>
      <c r="L36" s="226"/>
      <c r="M36" s="25"/>
      <c r="N36" s="304"/>
      <c r="O36" s="27"/>
    </row>
    <row r="37" spans="1:15" s="20" customFormat="1" ht="15" customHeight="1">
      <c r="A37" s="23">
        <v>28</v>
      </c>
      <c r="B37" s="299">
        <v>428</v>
      </c>
      <c r="C37" s="302">
        <v>35431</v>
      </c>
      <c r="D37" s="310" t="s">
        <v>733</v>
      </c>
      <c r="E37" s="300" t="s">
        <v>731</v>
      </c>
      <c r="F37" s="307">
        <v>773</v>
      </c>
      <c r="G37" s="299">
        <v>2</v>
      </c>
      <c r="H37" s="28"/>
      <c r="I37" s="23"/>
      <c r="J37" s="23"/>
      <c r="K37" s="24"/>
      <c r="L37" s="226"/>
      <c r="M37" s="25"/>
      <c r="N37" s="304"/>
      <c r="O37" s="27"/>
    </row>
    <row r="38" spans="1:15" s="20" customFormat="1" ht="15" customHeight="1">
      <c r="A38" s="23">
        <v>31</v>
      </c>
      <c r="B38" s="299">
        <v>408</v>
      </c>
      <c r="C38" s="302">
        <v>35065</v>
      </c>
      <c r="D38" s="310" t="s">
        <v>710</v>
      </c>
      <c r="E38" s="300" t="s">
        <v>705</v>
      </c>
      <c r="F38" s="307">
        <v>774</v>
      </c>
      <c r="G38" s="299">
        <v>5</v>
      </c>
      <c r="H38" s="28"/>
      <c r="I38" s="23"/>
      <c r="J38" s="23"/>
      <c r="K38" s="24"/>
      <c r="L38" s="226"/>
      <c r="M38" s="25"/>
      <c r="N38" s="304"/>
      <c r="O38" s="27"/>
    </row>
    <row r="39" spans="1:15" s="20" customFormat="1" ht="15" customHeight="1">
      <c r="A39" s="23">
        <v>32</v>
      </c>
      <c r="B39" s="23">
        <v>342</v>
      </c>
      <c r="C39" s="24">
        <v>35403</v>
      </c>
      <c r="D39" s="226" t="s">
        <v>636</v>
      </c>
      <c r="E39" s="309" t="s">
        <v>628</v>
      </c>
      <c r="F39" s="304">
        <v>775</v>
      </c>
      <c r="G39" s="27">
        <v>8</v>
      </c>
      <c r="H39" s="28"/>
      <c r="I39" s="23"/>
      <c r="J39" s="23"/>
      <c r="K39" s="24"/>
      <c r="L39" s="226"/>
      <c r="M39" s="25"/>
      <c r="N39" s="304"/>
      <c r="O39" s="27"/>
    </row>
    <row r="40" spans="1:15" s="20" customFormat="1" ht="15" customHeight="1">
      <c r="A40" s="23">
        <v>32</v>
      </c>
      <c r="B40" s="299">
        <v>354</v>
      </c>
      <c r="C40" s="302">
        <v>1999</v>
      </c>
      <c r="D40" s="310" t="s">
        <v>650</v>
      </c>
      <c r="E40" s="300" t="s">
        <v>231</v>
      </c>
      <c r="F40" s="307">
        <v>775</v>
      </c>
      <c r="G40" s="299">
        <v>3</v>
      </c>
      <c r="H40" s="28"/>
      <c r="I40" s="23"/>
      <c r="J40" s="23"/>
      <c r="K40" s="24"/>
      <c r="L40" s="226"/>
      <c r="M40" s="25"/>
      <c r="N40" s="304"/>
      <c r="O40" s="27"/>
    </row>
    <row r="41" spans="1:15" s="20" customFormat="1" ht="15" customHeight="1">
      <c r="A41" s="23">
        <v>34</v>
      </c>
      <c r="B41" s="299">
        <v>432</v>
      </c>
      <c r="C41" s="302">
        <v>35692</v>
      </c>
      <c r="D41" s="310" t="s">
        <v>737</v>
      </c>
      <c r="E41" s="300" t="s">
        <v>731</v>
      </c>
      <c r="F41" s="307">
        <v>776</v>
      </c>
      <c r="G41" s="299">
        <v>4</v>
      </c>
      <c r="H41" s="28"/>
      <c r="I41" s="23"/>
      <c r="J41" s="23"/>
      <c r="K41" s="24"/>
      <c r="L41" s="226"/>
      <c r="M41" s="25"/>
      <c r="N41" s="304"/>
      <c r="O41" s="27"/>
    </row>
    <row r="42" spans="1:15" s="20" customFormat="1" ht="15" customHeight="1">
      <c r="A42" s="23">
        <v>35</v>
      </c>
      <c r="B42" s="299">
        <v>333</v>
      </c>
      <c r="C42" s="302">
        <v>35774</v>
      </c>
      <c r="D42" s="310" t="s">
        <v>626</v>
      </c>
      <c r="E42" s="300" t="s">
        <v>618</v>
      </c>
      <c r="F42" s="307">
        <v>778</v>
      </c>
      <c r="G42" s="299">
        <v>5</v>
      </c>
      <c r="H42" s="28"/>
      <c r="I42" s="23"/>
      <c r="J42" s="23"/>
      <c r="K42" s="24"/>
      <c r="L42" s="226"/>
      <c r="M42" s="25"/>
      <c r="N42" s="304"/>
      <c r="O42" s="27"/>
    </row>
    <row r="43" spans="1:15" s="20" customFormat="1" ht="15" customHeight="1">
      <c r="A43" s="23">
        <v>36</v>
      </c>
      <c r="B43" s="299">
        <v>395</v>
      </c>
      <c r="C43" s="302">
        <v>35395</v>
      </c>
      <c r="D43" s="310" t="s">
        <v>695</v>
      </c>
      <c r="E43" s="300" t="s">
        <v>682</v>
      </c>
      <c r="F43" s="307">
        <v>780</v>
      </c>
      <c r="G43" s="299">
        <v>5</v>
      </c>
      <c r="H43" s="28"/>
      <c r="I43" s="23"/>
      <c r="J43" s="23"/>
      <c r="K43" s="24"/>
      <c r="L43" s="226"/>
      <c r="M43" s="25"/>
      <c r="N43" s="304"/>
      <c r="O43" s="27"/>
    </row>
    <row r="44" spans="1:15" s="20" customFormat="1" ht="15" customHeight="1">
      <c r="A44" s="23">
        <v>37</v>
      </c>
      <c r="B44" s="23">
        <v>276</v>
      </c>
      <c r="C44" s="24">
        <v>35950</v>
      </c>
      <c r="D44" s="226" t="s">
        <v>565</v>
      </c>
      <c r="E44" s="309" t="s">
        <v>566</v>
      </c>
      <c r="F44" s="304">
        <v>781</v>
      </c>
      <c r="G44" s="27">
        <v>2</v>
      </c>
      <c r="H44" s="28"/>
      <c r="I44" s="23"/>
      <c r="J44" s="23"/>
      <c r="K44" s="24"/>
      <c r="L44" s="226"/>
      <c r="M44" s="25"/>
      <c r="N44" s="304"/>
      <c r="O44" s="27"/>
    </row>
    <row r="45" spans="1:15" s="20" customFormat="1" ht="15" customHeight="1">
      <c r="A45" s="23">
        <v>38</v>
      </c>
      <c r="B45" s="23">
        <v>224</v>
      </c>
      <c r="C45" s="24">
        <v>35500</v>
      </c>
      <c r="D45" s="226" t="s">
        <v>512</v>
      </c>
      <c r="E45" s="309" t="s">
        <v>508</v>
      </c>
      <c r="F45" s="304">
        <v>782</v>
      </c>
      <c r="G45" s="27">
        <v>3</v>
      </c>
      <c r="H45" s="28"/>
      <c r="I45" s="23"/>
      <c r="J45" s="23"/>
      <c r="K45" s="24"/>
      <c r="L45" s="226"/>
      <c r="M45" s="25"/>
      <c r="N45" s="304"/>
      <c r="O45" s="27"/>
    </row>
    <row r="46" spans="1:15" s="20" customFormat="1" ht="15" customHeight="1">
      <c r="A46" s="23">
        <v>39</v>
      </c>
      <c r="B46" s="299">
        <v>353</v>
      </c>
      <c r="C46" s="302">
        <v>36161</v>
      </c>
      <c r="D46" s="310" t="s">
        <v>649</v>
      </c>
      <c r="E46" s="300" t="s">
        <v>231</v>
      </c>
      <c r="F46" s="307">
        <v>783</v>
      </c>
      <c r="G46" s="299">
        <v>6</v>
      </c>
      <c r="H46" s="28"/>
      <c r="I46" s="23"/>
      <c r="J46" s="23"/>
      <c r="K46" s="24"/>
      <c r="L46" s="226"/>
      <c r="M46" s="25"/>
      <c r="N46" s="304"/>
      <c r="O46" s="27"/>
    </row>
    <row r="47" spans="1:15" s="20" customFormat="1" ht="15" customHeight="1">
      <c r="A47" s="23">
        <v>40</v>
      </c>
      <c r="B47" s="23">
        <v>219</v>
      </c>
      <c r="C47" s="24">
        <v>35653</v>
      </c>
      <c r="D47" s="226" t="s">
        <v>507</v>
      </c>
      <c r="E47" s="309" t="s">
        <v>508</v>
      </c>
      <c r="F47" s="304">
        <v>786</v>
      </c>
      <c r="G47" s="27">
        <v>4</v>
      </c>
      <c r="H47" s="28"/>
      <c r="I47" s="23"/>
      <c r="J47" s="23"/>
      <c r="K47" s="24"/>
      <c r="L47" s="226"/>
      <c r="M47" s="25"/>
      <c r="N47" s="304"/>
      <c r="O47" s="27"/>
    </row>
    <row r="48" spans="1:15" s="20" customFormat="1" ht="15" customHeight="1">
      <c r="A48" s="23">
        <v>41</v>
      </c>
      <c r="B48" s="299">
        <v>256</v>
      </c>
      <c r="C48" s="302">
        <v>35582</v>
      </c>
      <c r="D48" s="310" t="s">
        <v>542</v>
      </c>
      <c r="E48" s="300" t="s">
        <v>541</v>
      </c>
      <c r="F48" s="307">
        <v>787</v>
      </c>
      <c r="G48" s="299">
        <v>6</v>
      </c>
      <c r="H48" s="28"/>
      <c r="I48" s="23"/>
      <c r="J48" s="23"/>
      <c r="K48" s="24"/>
      <c r="L48" s="226"/>
      <c r="M48" s="25"/>
      <c r="N48" s="304"/>
      <c r="O48" s="27"/>
    </row>
    <row r="49" spans="1:15" ht="15" customHeight="1">
      <c r="A49" s="23">
        <v>42</v>
      </c>
      <c r="B49" s="299">
        <v>374</v>
      </c>
      <c r="C49" s="302" t="s">
        <v>672</v>
      </c>
      <c r="D49" s="310" t="s">
        <v>673</v>
      </c>
      <c r="E49" s="300" t="s">
        <v>231</v>
      </c>
      <c r="F49" s="307">
        <v>789</v>
      </c>
      <c r="G49" s="299">
        <v>2</v>
      </c>
      <c r="I49" s="49"/>
      <c r="J49" s="50"/>
      <c r="K49" s="51"/>
      <c r="L49" s="317"/>
      <c r="M49" s="65"/>
      <c r="N49" s="308"/>
      <c r="O49" s="54"/>
    </row>
    <row r="50" spans="1:7" ht="15" customHeight="1">
      <c r="A50" s="23">
        <v>43</v>
      </c>
      <c r="B50" s="23">
        <v>230</v>
      </c>
      <c r="C50" s="24">
        <v>35767</v>
      </c>
      <c r="D50" s="226" t="s">
        <v>518</v>
      </c>
      <c r="E50" s="309" t="s">
        <v>508</v>
      </c>
      <c r="F50" s="304">
        <v>792</v>
      </c>
      <c r="G50" s="27">
        <v>3</v>
      </c>
    </row>
    <row r="51" spans="1:7" ht="15" customHeight="1">
      <c r="A51" s="23">
        <v>44</v>
      </c>
      <c r="B51" s="299">
        <v>240</v>
      </c>
      <c r="C51" s="302">
        <v>35431</v>
      </c>
      <c r="D51" s="310" t="s">
        <v>528</v>
      </c>
      <c r="E51" s="300" t="s">
        <v>520</v>
      </c>
      <c r="F51" s="307">
        <v>794</v>
      </c>
      <c r="G51" s="299">
        <v>3</v>
      </c>
    </row>
    <row r="52" spans="1:7" ht="15" customHeight="1">
      <c r="A52" s="23">
        <v>45</v>
      </c>
      <c r="B52" s="23">
        <v>358</v>
      </c>
      <c r="C52" s="24">
        <v>35883</v>
      </c>
      <c r="D52" s="226" t="s">
        <v>654</v>
      </c>
      <c r="E52" s="309" t="s">
        <v>231</v>
      </c>
      <c r="F52" s="304">
        <v>799</v>
      </c>
      <c r="G52" s="27">
        <v>4</v>
      </c>
    </row>
    <row r="53" spans="1:7" ht="15" customHeight="1">
      <c r="A53" s="23">
        <v>46</v>
      </c>
      <c r="B53" s="299">
        <v>264</v>
      </c>
      <c r="C53" s="302">
        <v>35097</v>
      </c>
      <c r="D53" s="310" t="s">
        <v>550</v>
      </c>
      <c r="E53" s="300" t="s">
        <v>547</v>
      </c>
      <c r="F53" s="307">
        <v>799</v>
      </c>
      <c r="G53" s="299">
        <v>4</v>
      </c>
    </row>
    <row r="54" spans="1:7" ht="15" customHeight="1">
      <c r="A54" s="23">
        <v>47</v>
      </c>
      <c r="B54" s="23">
        <v>328</v>
      </c>
      <c r="C54" s="24">
        <v>35674</v>
      </c>
      <c r="D54" s="226" t="s">
        <v>621</v>
      </c>
      <c r="E54" s="309" t="s">
        <v>618</v>
      </c>
      <c r="F54" s="304">
        <v>801</v>
      </c>
      <c r="G54" s="27">
        <v>5</v>
      </c>
    </row>
    <row r="55" spans="1:7" ht="15" customHeight="1">
      <c r="A55" s="23">
        <v>48</v>
      </c>
      <c r="B55" s="23">
        <v>478</v>
      </c>
      <c r="C55" s="24">
        <v>35065</v>
      </c>
      <c r="D55" s="226" t="s">
        <v>786</v>
      </c>
      <c r="E55" s="309" t="s">
        <v>777</v>
      </c>
      <c r="F55" s="304">
        <v>808</v>
      </c>
      <c r="G55" s="27">
        <v>6</v>
      </c>
    </row>
    <row r="56" spans="1:7" ht="15" customHeight="1">
      <c r="A56" s="23">
        <v>49</v>
      </c>
      <c r="B56" s="23">
        <v>446</v>
      </c>
      <c r="C56" s="24">
        <v>35735</v>
      </c>
      <c r="D56" s="226" t="s">
        <v>753</v>
      </c>
      <c r="E56" s="309" t="s">
        <v>751</v>
      </c>
      <c r="F56" s="304">
        <v>815</v>
      </c>
      <c r="G56" s="27">
        <v>5</v>
      </c>
    </row>
    <row r="57" spans="1:7" ht="15" customHeight="1">
      <c r="A57" s="23">
        <v>50</v>
      </c>
      <c r="B57" s="23">
        <v>472</v>
      </c>
      <c r="C57" s="24">
        <v>36419</v>
      </c>
      <c r="D57" s="226" t="s">
        <v>781</v>
      </c>
      <c r="E57" s="309" t="s">
        <v>777</v>
      </c>
      <c r="F57" s="304">
        <v>816</v>
      </c>
      <c r="G57" s="27">
        <v>1</v>
      </c>
    </row>
    <row r="58" spans="1:7" ht="15" customHeight="1">
      <c r="A58" s="23">
        <v>51</v>
      </c>
      <c r="B58" s="299">
        <v>487</v>
      </c>
      <c r="C58" s="302">
        <v>35444</v>
      </c>
      <c r="D58" s="310" t="s">
        <v>793</v>
      </c>
      <c r="E58" s="300" t="s">
        <v>792</v>
      </c>
      <c r="F58" s="307">
        <v>816</v>
      </c>
      <c r="G58" s="299">
        <v>7</v>
      </c>
    </row>
    <row r="59" spans="1:7" ht="15" customHeight="1">
      <c r="A59" s="23">
        <v>52</v>
      </c>
      <c r="B59" s="23">
        <v>455</v>
      </c>
      <c r="C59" s="24">
        <v>36167</v>
      </c>
      <c r="D59" s="226" t="s">
        <v>762</v>
      </c>
      <c r="E59" s="309" t="s">
        <v>763</v>
      </c>
      <c r="F59" s="304">
        <v>818</v>
      </c>
      <c r="G59" s="27">
        <v>7</v>
      </c>
    </row>
    <row r="60" spans="1:7" ht="15" customHeight="1">
      <c r="A60" s="23">
        <v>53</v>
      </c>
      <c r="B60" s="299">
        <v>373</v>
      </c>
      <c r="C60" s="302">
        <v>36196</v>
      </c>
      <c r="D60" s="310" t="s">
        <v>671</v>
      </c>
      <c r="E60" s="300" t="s">
        <v>231</v>
      </c>
      <c r="F60" s="307">
        <v>822</v>
      </c>
      <c r="G60" s="299">
        <v>5</v>
      </c>
    </row>
    <row r="61" spans="1:7" ht="15" customHeight="1">
      <c r="A61" s="23">
        <v>54</v>
      </c>
      <c r="B61" s="23">
        <v>468</v>
      </c>
      <c r="C61" s="24">
        <v>36226</v>
      </c>
      <c r="D61" s="226" t="s">
        <v>778</v>
      </c>
      <c r="E61" s="309" t="s">
        <v>777</v>
      </c>
      <c r="F61" s="304">
        <v>824</v>
      </c>
      <c r="G61" s="27">
        <v>6</v>
      </c>
    </row>
    <row r="62" spans="1:7" ht="15" customHeight="1">
      <c r="A62" s="23">
        <v>55</v>
      </c>
      <c r="B62" s="299">
        <v>270</v>
      </c>
      <c r="C62" s="302">
        <v>36029</v>
      </c>
      <c r="D62" s="310" t="s">
        <v>556</v>
      </c>
      <c r="E62" s="300" t="s">
        <v>547</v>
      </c>
      <c r="F62" s="307">
        <v>829</v>
      </c>
      <c r="G62" s="299">
        <v>8</v>
      </c>
    </row>
    <row r="63" spans="1:7" ht="15" customHeight="1">
      <c r="A63" s="23">
        <v>56</v>
      </c>
      <c r="B63" s="23">
        <v>476</v>
      </c>
      <c r="C63" s="24">
        <v>36669</v>
      </c>
      <c r="D63" s="226" t="s">
        <v>785</v>
      </c>
      <c r="E63" s="309" t="s">
        <v>777</v>
      </c>
      <c r="F63" s="304">
        <v>845</v>
      </c>
      <c r="G63" s="27">
        <v>2</v>
      </c>
    </row>
    <row r="64" spans="1:7" ht="15" customHeight="1">
      <c r="A64" s="23">
        <v>57</v>
      </c>
      <c r="B64" s="23">
        <v>332</v>
      </c>
      <c r="C64" s="24">
        <v>36225</v>
      </c>
      <c r="D64" s="226" t="s">
        <v>625</v>
      </c>
      <c r="E64" s="309" t="s">
        <v>618</v>
      </c>
      <c r="F64" s="304">
        <v>845</v>
      </c>
      <c r="G64" s="27">
        <v>7</v>
      </c>
    </row>
    <row r="65" spans="1:7" ht="15" customHeight="1">
      <c r="A65" s="23">
        <v>58</v>
      </c>
      <c r="B65" s="23">
        <v>483</v>
      </c>
      <c r="C65" s="24">
        <v>36630</v>
      </c>
      <c r="D65" s="226" t="s">
        <v>789</v>
      </c>
      <c r="E65" s="309" t="s">
        <v>777</v>
      </c>
      <c r="F65" s="304">
        <v>883</v>
      </c>
      <c r="G65" s="27">
        <v>3</v>
      </c>
    </row>
    <row r="66" spans="1:7" ht="15" customHeight="1">
      <c r="A66" s="23">
        <v>59</v>
      </c>
      <c r="B66" s="23">
        <v>453</v>
      </c>
      <c r="C66" s="24">
        <v>36381</v>
      </c>
      <c r="D66" s="226" t="s">
        <v>760</v>
      </c>
      <c r="E66" s="309" t="s">
        <v>751</v>
      </c>
      <c r="F66" s="304">
        <v>885</v>
      </c>
      <c r="G66" s="27">
        <v>4</v>
      </c>
    </row>
    <row r="67" spans="1:7" ht="15" customHeight="1">
      <c r="A67" s="23">
        <v>60</v>
      </c>
      <c r="B67" s="23">
        <v>379</v>
      </c>
      <c r="C67" s="24">
        <v>36378</v>
      </c>
      <c r="D67" s="226" t="s">
        <v>678</v>
      </c>
      <c r="E67" s="309" t="s">
        <v>231</v>
      </c>
      <c r="F67" s="304">
        <v>914</v>
      </c>
      <c r="G67" s="27">
        <v>5</v>
      </c>
    </row>
    <row r="68" spans="1:7" ht="15" customHeight="1">
      <c r="A68" s="23">
        <v>61</v>
      </c>
      <c r="B68" s="23">
        <v>378</v>
      </c>
      <c r="C68" s="24">
        <v>36511</v>
      </c>
      <c r="D68" s="226" t="s">
        <v>677</v>
      </c>
      <c r="E68" s="309" t="s">
        <v>231</v>
      </c>
      <c r="F68" s="304">
        <v>920</v>
      </c>
      <c r="G68" s="27">
        <v>6</v>
      </c>
    </row>
    <row r="69" spans="1:7" ht="15" customHeight="1">
      <c r="A69" s="23">
        <v>62</v>
      </c>
      <c r="B69" s="23">
        <v>381</v>
      </c>
      <c r="C69" s="24">
        <v>36526</v>
      </c>
      <c r="D69" s="226" t="s">
        <v>680</v>
      </c>
      <c r="E69" s="309" t="s">
        <v>231</v>
      </c>
      <c r="F69" s="304">
        <v>939</v>
      </c>
      <c r="G69" s="27">
        <v>7</v>
      </c>
    </row>
    <row r="70" spans="1:7" ht="15" customHeight="1">
      <c r="A70" s="299" t="s">
        <v>372</v>
      </c>
      <c r="B70" s="299">
        <v>232</v>
      </c>
      <c r="C70" s="302">
        <v>35163</v>
      </c>
      <c r="D70" s="310" t="s">
        <v>521</v>
      </c>
      <c r="E70" s="300" t="s">
        <v>520</v>
      </c>
      <c r="F70" s="307" t="s">
        <v>903</v>
      </c>
      <c r="G70" s="299" t="s">
        <v>372</v>
      </c>
    </row>
    <row r="71" spans="1:7" ht="15" customHeight="1">
      <c r="A71" s="299" t="s">
        <v>372</v>
      </c>
      <c r="B71" s="23">
        <v>228</v>
      </c>
      <c r="C71" s="24">
        <v>35728</v>
      </c>
      <c r="D71" s="226" t="s">
        <v>516</v>
      </c>
      <c r="E71" s="309" t="s">
        <v>508</v>
      </c>
      <c r="F71" s="304" t="s">
        <v>902</v>
      </c>
      <c r="G71" s="27" t="s">
        <v>372</v>
      </c>
    </row>
    <row r="72" spans="1:7" ht="15" customHeight="1">
      <c r="A72" s="299" t="s">
        <v>372</v>
      </c>
      <c r="B72" s="23">
        <v>334</v>
      </c>
      <c r="C72" s="24">
        <v>35643</v>
      </c>
      <c r="D72" s="226" t="s">
        <v>627</v>
      </c>
      <c r="E72" s="309" t="s">
        <v>628</v>
      </c>
      <c r="F72" s="304" t="s">
        <v>902</v>
      </c>
      <c r="G72" s="27" t="s">
        <v>372</v>
      </c>
    </row>
    <row r="73" spans="1:7" ht="15" customHeight="1">
      <c r="A73" s="299" t="s">
        <v>372</v>
      </c>
      <c r="B73" s="23">
        <v>445</v>
      </c>
      <c r="C73" s="24">
        <v>35575</v>
      </c>
      <c r="D73" s="226" t="s">
        <v>752</v>
      </c>
      <c r="E73" s="309" t="s">
        <v>751</v>
      </c>
      <c r="F73" s="304" t="s">
        <v>902</v>
      </c>
      <c r="G73" s="27" t="s">
        <v>372</v>
      </c>
    </row>
    <row r="74" spans="1:7" ht="15" customHeight="1">
      <c r="A74" s="299" t="s">
        <v>372</v>
      </c>
      <c r="B74" s="23">
        <v>357</v>
      </c>
      <c r="C74" s="24">
        <v>35200</v>
      </c>
      <c r="D74" s="226" t="s">
        <v>653</v>
      </c>
      <c r="E74" s="309" t="s">
        <v>231</v>
      </c>
      <c r="F74" s="304" t="s">
        <v>902</v>
      </c>
      <c r="G74" s="299" t="s">
        <v>372</v>
      </c>
    </row>
    <row r="75" spans="1:7" ht="15" customHeight="1">
      <c r="A75" s="299" t="s">
        <v>372</v>
      </c>
      <c r="B75" s="299">
        <v>401</v>
      </c>
      <c r="C75" s="302">
        <v>35090</v>
      </c>
      <c r="D75" s="310" t="s">
        <v>701</v>
      </c>
      <c r="E75" s="300" t="s">
        <v>682</v>
      </c>
      <c r="F75" s="307" t="s">
        <v>902</v>
      </c>
      <c r="G75" s="27" t="s">
        <v>372</v>
      </c>
    </row>
    <row r="76" spans="1:7" ht="15" customHeight="1">
      <c r="A76" s="299" t="s">
        <v>372</v>
      </c>
      <c r="B76" s="299">
        <v>394</v>
      </c>
      <c r="C76" s="302">
        <v>35768</v>
      </c>
      <c r="D76" s="310" t="s">
        <v>694</v>
      </c>
      <c r="E76" s="300" t="s">
        <v>682</v>
      </c>
      <c r="F76" s="307" t="s">
        <v>902</v>
      </c>
      <c r="G76" s="27" t="s">
        <v>372</v>
      </c>
    </row>
    <row r="77" spans="1:7" ht="15" customHeight="1">
      <c r="A77" s="299" t="s">
        <v>372</v>
      </c>
      <c r="B77" s="299">
        <v>254</v>
      </c>
      <c r="C77" s="302">
        <v>35559</v>
      </c>
      <c r="D77" s="310" t="s">
        <v>538</v>
      </c>
      <c r="E77" s="300" t="s">
        <v>539</v>
      </c>
      <c r="F77" s="307" t="s">
        <v>902</v>
      </c>
      <c r="G77" s="27"/>
    </row>
    <row r="78" spans="1:7" ht="15" customHeight="1">
      <c r="A78" s="299" t="s">
        <v>372</v>
      </c>
      <c r="B78" s="23">
        <v>474</v>
      </c>
      <c r="C78" s="24">
        <v>36428</v>
      </c>
      <c r="D78" s="226" t="s">
        <v>783</v>
      </c>
      <c r="E78" s="309" t="s">
        <v>777</v>
      </c>
      <c r="F78" s="304" t="s">
        <v>901</v>
      </c>
      <c r="G78" s="299" t="s">
        <v>372</v>
      </c>
    </row>
    <row r="79" spans="1:7" ht="15" customHeight="1">
      <c r="A79" s="299" t="s">
        <v>372</v>
      </c>
      <c r="B79" s="23">
        <v>452</v>
      </c>
      <c r="C79" s="24">
        <v>35920</v>
      </c>
      <c r="D79" s="226" t="s">
        <v>759</v>
      </c>
      <c r="E79" s="309" t="s">
        <v>751</v>
      </c>
      <c r="F79" s="304" t="s">
        <v>901</v>
      </c>
      <c r="G79" s="299" t="s">
        <v>372</v>
      </c>
    </row>
    <row r="80" spans="1:7" ht="15" customHeight="1">
      <c r="A80" s="299" t="s">
        <v>372</v>
      </c>
      <c r="B80" s="23">
        <v>440</v>
      </c>
      <c r="C80" s="24">
        <v>36387</v>
      </c>
      <c r="D80" s="226" t="s">
        <v>746</v>
      </c>
      <c r="E80" s="309" t="s">
        <v>740</v>
      </c>
      <c r="F80" s="304" t="s">
        <v>901</v>
      </c>
      <c r="G80" s="299" t="s">
        <v>372</v>
      </c>
    </row>
    <row r="81" spans="1:7" ht="15" customHeight="1">
      <c r="A81" s="299" t="s">
        <v>372</v>
      </c>
      <c r="B81" s="299">
        <v>441</v>
      </c>
      <c r="C81" s="302">
        <v>36098</v>
      </c>
      <c r="D81" s="310" t="s">
        <v>747</v>
      </c>
      <c r="E81" s="300" t="s">
        <v>740</v>
      </c>
      <c r="F81" s="307" t="s">
        <v>901</v>
      </c>
      <c r="G81" s="299" t="s">
        <v>372</v>
      </c>
    </row>
    <row r="82" ht="27.75" customHeight="1"/>
  </sheetData>
  <sheetProtection/>
  <mergeCells count="26">
    <mergeCell ref="I8:O8"/>
    <mergeCell ref="A1:O1"/>
    <mergeCell ref="A2:O2"/>
    <mergeCell ref="A3:C3"/>
    <mergeCell ref="D3:E3"/>
    <mergeCell ref="F3:G3"/>
    <mergeCell ref="I3:K3"/>
    <mergeCell ref="M3:O3"/>
    <mergeCell ref="A4:C4"/>
    <mergeCell ref="D4:E4"/>
    <mergeCell ref="M4:O4"/>
    <mergeCell ref="N5:O5"/>
    <mergeCell ref="A6:A7"/>
    <mergeCell ref="B6:B7"/>
    <mergeCell ref="C6:C7"/>
    <mergeCell ref="D6:D7"/>
    <mergeCell ref="E6:E7"/>
    <mergeCell ref="F6:F7"/>
    <mergeCell ref="N6:N7"/>
    <mergeCell ref="O6:O7"/>
    <mergeCell ref="G6:G7"/>
    <mergeCell ref="I6:I7"/>
    <mergeCell ref="J6:J7"/>
    <mergeCell ref="K6:K7"/>
    <mergeCell ref="L6:L7"/>
    <mergeCell ref="M6:M7"/>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fitToHeight="0" fitToWidth="1" horizontalDpi="600" verticalDpi="600" orientation="portrait" paperSize="9" scale="60"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Q47"/>
  <sheetViews>
    <sheetView view="pageBreakPreview" zoomScale="106" zoomScaleSheetLayoutView="106" zoomScalePageLayoutView="0" workbookViewId="0" topLeftCell="A1">
      <selection activeCell="M9" sqref="M9"/>
    </sheetView>
  </sheetViews>
  <sheetFormatPr defaultColWidth="9.140625" defaultRowHeight="12.75"/>
  <cols>
    <col min="1" max="2" width="4.8515625" style="34" customWidth="1"/>
    <col min="3" max="3" width="15.421875" style="22" customWidth="1"/>
    <col min="4" max="4" width="20.8515625" style="64" customWidth="1"/>
    <col min="5" max="5" width="18.28125" style="64" customWidth="1"/>
    <col min="6" max="6" width="9.28125" style="297" customWidth="1"/>
    <col min="7" max="7" width="7.57421875" style="35" customWidth="1"/>
    <col min="8" max="8" width="2.140625" style="22" customWidth="1"/>
    <col min="9" max="9" width="4.421875" style="34" customWidth="1"/>
    <col min="10" max="10" width="8.57421875" style="34" hidden="1" customWidth="1"/>
    <col min="11" max="11" width="6.57421875" style="34" customWidth="1"/>
    <col min="12" max="12" width="13.7109375" style="36" customWidth="1"/>
    <col min="13" max="13" width="23.7109375" style="68" customWidth="1"/>
    <col min="14" max="14" width="14.7109375" style="68" customWidth="1"/>
    <col min="15" max="15" width="9.57421875" style="297" customWidth="1"/>
    <col min="16" max="16" width="7.7109375" style="22" customWidth="1"/>
    <col min="17" max="17" width="5.7109375" style="22" customWidth="1"/>
    <col min="18" max="16384" width="9.140625" style="22" customWidth="1"/>
  </cols>
  <sheetData>
    <row r="1" spans="1:16" s="10" customFormat="1" ht="48.75" customHeight="1">
      <c r="A1" s="499" t="str">
        <f>('YARIŞMA BİLGİLERİ'!A2)</f>
        <v>Türkiye Atletizm Federasyonu
İstanbul Atletizm İl Temsilciliği</v>
      </c>
      <c r="B1" s="499"/>
      <c r="C1" s="499"/>
      <c r="D1" s="499"/>
      <c r="E1" s="499"/>
      <c r="F1" s="499"/>
      <c r="G1" s="499"/>
      <c r="H1" s="499"/>
      <c r="I1" s="499"/>
      <c r="J1" s="499"/>
      <c r="K1" s="499"/>
      <c r="L1" s="499"/>
      <c r="M1" s="499"/>
      <c r="N1" s="499"/>
      <c r="O1" s="499"/>
      <c r="P1" s="499"/>
    </row>
    <row r="2" spans="1:16" s="10" customFormat="1" ht="24.75" customHeight="1">
      <c r="A2" s="521" t="str">
        <f>'YARIŞMA BİLGİLERİ'!F19</f>
        <v>Türkiye Yıldızlar Salon Şampiyonası</v>
      </c>
      <c r="B2" s="521"/>
      <c r="C2" s="521"/>
      <c r="D2" s="521"/>
      <c r="E2" s="521"/>
      <c r="F2" s="521"/>
      <c r="G2" s="521"/>
      <c r="H2" s="521"/>
      <c r="I2" s="521"/>
      <c r="J2" s="521"/>
      <c r="K2" s="521"/>
      <c r="L2" s="521"/>
      <c r="M2" s="521"/>
      <c r="N2" s="521"/>
      <c r="O2" s="521"/>
      <c r="P2" s="521"/>
    </row>
    <row r="3" spans="1:16" s="13" customFormat="1" ht="20.25" customHeight="1">
      <c r="A3" s="501" t="s">
        <v>299</v>
      </c>
      <c r="B3" s="501"/>
      <c r="C3" s="501"/>
      <c r="D3" s="502" t="s">
        <v>214</v>
      </c>
      <c r="E3" s="502"/>
      <c r="F3" s="522" t="s">
        <v>52</v>
      </c>
      <c r="G3" s="522"/>
      <c r="H3" s="11" t="s">
        <v>222</v>
      </c>
      <c r="I3" s="523" t="str">
        <f>'YARIŞMA PROGRAMI'!D7</f>
        <v>7.34 / 7.2</v>
      </c>
      <c r="J3" s="523"/>
      <c r="K3" s="523"/>
      <c r="L3" s="12"/>
      <c r="M3" s="108" t="s">
        <v>295</v>
      </c>
      <c r="N3" s="505" t="str">
        <f>('YARIŞMA PROGRAMI'!E7)</f>
        <v>Aykut Ay 6.92</v>
      </c>
      <c r="O3" s="505"/>
      <c r="P3" s="505"/>
    </row>
    <row r="4" spans="1:16" s="13" customFormat="1" ht="17.25" customHeight="1">
      <c r="A4" s="495" t="s">
        <v>227</v>
      </c>
      <c r="B4" s="495"/>
      <c r="C4" s="495"/>
      <c r="D4" s="496" t="str">
        <f>'YARIŞMA BİLGİLERİ'!F21</f>
        <v>Yıldız Erkekler</v>
      </c>
      <c r="E4" s="496"/>
      <c r="F4" s="288"/>
      <c r="G4" s="41"/>
      <c r="H4" s="41"/>
      <c r="I4" s="41"/>
      <c r="J4" s="41"/>
      <c r="K4" s="41"/>
      <c r="L4" s="42"/>
      <c r="M4" s="109" t="s">
        <v>294</v>
      </c>
      <c r="N4" s="497" t="str">
        <f>'YARIŞMA PROGRAMI'!B8</f>
        <v>19 Ocak 2013 - 14.45</v>
      </c>
      <c r="O4" s="497"/>
      <c r="P4" s="497"/>
    </row>
    <row r="5" spans="1:16" s="10" customFormat="1" ht="21" customHeight="1">
      <c r="A5" s="14"/>
      <c r="B5" s="14"/>
      <c r="C5" s="15"/>
      <c r="D5" s="16"/>
      <c r="E5" s="17"/>
      <c r="F5" s="289"/>
      <c r="G5" s="17"/>
      <c r="H5" s="17"/>
      <c r="I5" s="14"/>
      <c r="J5" s="14"/>
      <c r="K5" s="14"/>
      <c r="L5" s="18"/>
      <c r="M5" s="19"/>
      <c r="N5" s="524">
        <f ca="1">NOW()</f>
        <v>41293.82844861111</v>
      </c>
      <c r="O5" s="524"/>
      <c r="P5" s="524"/>
    </row>
    <row r="6" spans="1:16" s="20" customFormat="1" ht="24.75" customHeight="1">
      <c r="A6" s="507" t="s">
        <v>11</v>
      </c>
      <c r="B6" s="508" t="s">
        <v>220</v>
      </c>
      <c r="C6" s="510" t="s">
        <v>245</v>
      </c>
      <c r="D6" s="513" t="s">
        <v>13</v>
      </c>
      <c r="E6" s="513" t="s">
        <v>50</v>
      </c>
      <c r="F6" s="516" t="s">
        <v>14</v>
      </c>
      <c r="G6" s="511" t="s">
        <v>29</v>
      </c>
      <c r="I6" s="490" t="s">
        <v>16</v>
      </c>
      <c r="J6" s="493"/>
      <c r="K6" s="493"/>
      <c r="L6" s="493"/>
      <c r="M6" s="493"/>
      <c r="N6" s="493"/>
      <c r="O6" s="493"/>
      <c r="P6" s="494"/>
    </row>
    <row r="7" spans="1:16" ht="26.25" customHeight="1">
      <c r="A7" s="507"/>
      <c r="B7" s="509"/>
      <c r="C7" s="510"/>
      <c r="D7" s="513"/>
      <c r="E7" s="513"/>
      <c r="F7" s="516"/>
      <c r="G7" s="512"/>
      <c r="H7" s="21"/>
      <c r="I7" s="60" t="s">
        <v>11</v>
      </c>
      <c r="J7" s="57" t="s">
        <v>221</v>
      </c>
      <c r="K7" s="57" t="s">
        <v>220</v>
      </c>
      <c r="L7" s="58" t="s">
        <v>12</v>
      </c>
      <c r="M7" s="59" t="s">
        <v>13</v>
      </c>
      <c r="N7" s="59" t="s">
        <v>50</v>
      </c>
      <c r="O7" s="290" t="s">
        <v>14</v>
      </c>
      <c r="P7" s="57" t="s">
        <v>29</v>
      </c>
    </row>
    <row r="8" spans="1:16" s="20" customFormat="1" ht="29.25" customHeight="1">
      <c r="A8" s="23">
        <v>1</v>
      </c>
      <c r="B8" s="23">
        <v>247</v>
      </c>
      <c r="C8" s="24">
        <v>35107</v>
      </c>
      <c r="D8" s="226" t="s">
        <v>531</v>
      </c>
      <c r="E8" s="227" t="s">
        <v>520</v>
      </c>
      <c r="F8" s="304">
        <v>720</v>
      </c>
      <c r="G8" s="27">
        <v>1</v>
      </c>
      <c r="H8" s="28"/>
      <c r="I8" s="29">
        <v>1</v>
      </c>
      <c r="J8" s="30" t="s">
        <v>113</v>
      </c>
      <c r="K8" s="31">
        <v>397</v>
      </c>
      <c r="L8" s="32">
        <v>35652</v>
      </c>
      <c r="M8" s="61" t="s">
        <v>697</v>
      </c>
      <c r="N8" s="61" t="s">
        <v>682</v>
      </c>
      <c r="O8" s="291">
        <v>763</v>
      </c>
      <c r="P8" s="31">
        <v>6</v>
      </c>
    </row>
    <row r="9" spans="1:16" s="20" customFormat="1" ht="29.25" customHeight="1">
      <c r="A9" s="23">
        <v>2</v>
      </c>
      <c r="B9" s="23">
        <v>325</v>
      </c>
      <c r="C9" s="24">
        <v>35565</v>
      </c>
      <c r="D9" s="226" t="s">
        <v>617</v>
      </c>
      <c r="E9" s="227" t="s">
        <v>618</v>
      </c>
      <c r="F9" s="304">
        <v>722</v>
      </c>
      <c r="G9" s="27">
        <v>1</v>
      </c>
      <c r="H9" s="28"/>
      <c r="I9" s="29">
        <v>2</v>
      </c>
      <c r="J9" s="30" t="s">
        <v>114</v>
      </c>
      <c r="K9" s="31">
        <v>355</v>
      </c>
      <c r="L9" s="32">
        <v>35179</v>
      </c>
      <c r="M9" s="61" t="s">
        <v>651</v>
      </c>
      <c r="N9" s="61" t="s">
        <v>231</v>
      </c>
      <c r="O9" s="291" t="s">
        <v>901</v>
      </c>
      <c r="P9" s="31" t="s">
        <v>372</v>
      </c>
    </row>
    <row r="10" spans="1:16" s="20" customFormat="1" ht="29.25" customHeight="1">
      <c r="A10" s="23">
        <v>3</v>
      </c>
      <c r="B10" s="23">
        <v>383</v>
      </c>
      <c r="C10" s="24">
        <v>35458</v>
      </c>
      <c r="D10" s="226" t="s">
        <v>683</v>
      </c>
      <c r="E10" s="227" t="s">
        <v>682</v>
      </c>
      <c r="F10" s="356" t="s">
        <v>906</v>
      </c>
      <c r="G10" s="27">
        <v>1</v>
      </c>
      <c r="H10" s="28"/>
      <c r="I10" s="29">
        <v>3</v>
      </c>
      <c r="J10" s="30" t="s">
        <v>115</v>
      </c>
      <c r="K10" s="31">
        <v>444</v>
      </c>
      <c r="L10" s="32">
        <v>35496</v>
      </c>
      <c r="M10" s="61" t="s">
        <v>750</v>
      </c>
      <c r="N10" s="61" t="s">
        <v>751</v>
      </c>
      <c r="O10" s="291" t="s">
        <v>905</v>
      </c>
      <c r="P10" s="31" t="s">
        <v>372</v>
      </c>
    </row>
    <row r="11" spans="1:16" s="20" customFormat="1" ht="29.25" customHeight="1">
      <c r="A11" s="23">
        <v>4</v>
      </c>
      <c r="B11" s="23">
        <v>255</v>
      </c>
      <c r="C11" s="24">
        <v>35439</v>
      </c>
      <c r="D11" s="226" t="s">
        <v>540</v>
      </c>
      <c r="E11" s="227" t="s">
        <v>541</v>
      </c>
      <c r="F11" s="356" t="s">
        <v>907</v>
      </c>
      <c r="G11" s="27">
        <v>2</v>
      </c>
      <c r="H11" s="28"/>
      <c r="I11" s="29">
        <v>4</v>
      </c>
      <c r="J11" s="30" t="s">
        <v>116</v>
      </c>
      <c r="K11" s="31">
        <v>255</v>
      </c>
      <c r="L11" s="32">
        <v>35439</v>
      </c>
      <c r="M11" s="61" t="s">
        <v>540</v>
      </c>
      <c r="N11" s="61" t="s">
        <v>541</v>
      </c>
      <c r="O11" s="291">
        <v>728</v>
      </c>
      <c r="P11" s="31">
        <v>2</v>
      </c>
    </row>
    <row r="12" spans="1:16" s="20" customFormat="1" ht="29.25" customHeight="1">
      <c r="A12" s="23">
        <v>5</v>
      </c>
      <c r="B12" s="23">
        <v>384</v>
      </c>
      <c r="C12" s="24">
        <v>35534</v>
      </c>
      <c r="D12" s="226" t="s">
        <v>684</v>
      </c>
      <c r="E12" s="227" t="s">
        <v>682</v>
      </c>
      <c r="F12" s="304">
        <v>731</v>
      </c>
      <c r="G12" s="27">
        <v>2</v>
      </c>
      <c r="H12" s="28"/>
      <c r="I12" s="29">
        <v>5</v>
      </c>
      <c r="J12" s="30" t="s">
        <v>117</v>
      </c>
      <c r="K12" s="31">
        <v>383</v>
      </c>
      <c r="L12" s="32">
        <v>35458</v>
      </c>
      <c r="M12" s="61" t="s">
        <v>683</v>
      </c>
      <c r="N12" s="61" t="s">
        <v>682</v>
      </c>
      <c r="O12" s="291">
        <v>728</v>
      </c>
      <c r="P12" s="31">
        <v>1</v>
      </c>
    </row>
    <row r="13" spans="1:16" s="20" customFormat="1" ht="29.25" customHeight="1" thickBot="1">
      <c r="A13" s="314">
        <v>6</v>
      </c>
      <c r="B13" s="314">
        <v>363</v>
      </c>
      <c r="C13" s="362">
        <v>35374</v>
      </c>
      <c r="D13" s="363" t="s">
        <v>660</v>
      </c>
      <c r="E13" s="364" t="s">
        <v>231</v>
      </c>
      <c r="F13" s="365">
        <v>732</v>
      </c>
      <c r="G13" s="366">
        <v>3</v>
      </c>
      <c r="H13" s="28"/>
      <c r="I13" s="29">
        <v>6</v>
      </c>
      <c r="J13" s="30" t="s">
        <v>118</v>
      </c>
      <c r="K13" s="31">
        <v>400</v>
      </c>
      <c r="L13" s="32">
        <v>35231</v>
      </c>
      <c r="M13" s="61" t="s">
        <v>700</v>
      </c>
      <c r="N13" s="61" t="s">
        <v>682</v>
      </c>
      <c r="O13" s="291">
        <v>748</v>
      </c>
      <c r="P13" s="31">
        <v>3</v>
      </c>
    </row>
    <row r="14" spans="1:16" s="20" customFormat="1" ht="29.25" customHeight="1">
      <c r="A14" s="313">
        <v>7</v>
      </c>
      <c r="B14" s="313">
        <v>330</v>
      </c>
      <c r="C14" s="357">
        <v>35274</v>
      </c>
      <c r="D14" s="358" t="s">
        <v>623</v>
      </c>
      <c r="E14" s="359" t="s">
        <v>618</v>
      </c>
      <c r="F14" s="360">
        <v>739</v>
      </c>
      <c r="G14" s="361">
        <v>2</v>
      </c>
      <c r="H14" s="28"/>
      <c r="I14" s="29">
        <v>7</v>
      </c>
      <c r="J14" s="30" t="s">
        <v>217</v>
      </c>
      <c r="K14" s="31">
        <v>471</v>
      </c>
      <c r="L14" s="32">
        <v>35437</v>
      </c>
      <c r="M14" s="61" t="s">
        <v>780</v>
      </c>
      <c r="N14" s="61" t="s">
        <v>777</v>
      </c>
      <c r="O14" s="291">
        <v>758</v>
      </c>
      <c r="P14" s="31">
        <v>4</v>
      </c>
    </row>
    <row r="15" spans="1:16" s="20" customFormat="1" ht="29.25" customHeight="1">
      <c r="A15" s="23">
        <v>8</v>
      </c>
      <c r="B15" s="23">
        <v>433</v>
      </c>
      <c r="C15" s="24">
        <v>35643</v>
      </c>
      <c r="D15" s="226" t="s">
        <v>738</v>
      </c>
      <c r="E15" s="227" t="s">
        <v>731</v>
      </c>
      <c r="F15" s="304">
        <v>741</v>
      </c>
      <c r="G15" s="27">
        <v>3</v>
      </c>
      <c r="H15" s="28"/>
      <c r="I15" s="29">
        <v>8</v>
      </c>
      <c r="J15" s="30" t="s">
        <v>218</v>
      </c>
      <c r="K15" s="31">
        <v>403</v>
      </c>
      <c r="L15" s="32">
        <v>36011</v>
      </c>
      <c r="M15" s="61" t="s">
        <v>704</v>
      </c>
      <c r="N15" s="61" t="s">
        <v>705</v>
      </c>
      <c r="O15" s="291">
        <v>761</v>
      </c>
      <c r="P15" s="31">
        <v>5</v>
      </c>
    </row>
    <row r="16" spans="1:16" s="20" customFormat="1" ht="29.25" customHeight="1">
      <c r="A16" s="23">
        <v>9</v>
      </c>
      <c r="B16" s="23">
        <v>226</v>
      </c>
      <c r="C16" s="24">
        <v>35491</v>
      </c>
      <c r="D16" s="226" t="s">
        <v>514</v>
      </c>
      <c r="E16" s="227" t="s">
        <v>508</v>
      </c>
      <c r="F16" s="304">
        <v>744</v>
      </c>
      <c r="G16" s="27">
        <v>4</v>
      </c>
      <c r="H16" s="28"/>
      <c r="I16" s="490" t="s">
        <v>17</v>
      </c>
      <c r="J16" s="493"/>
      <c r="K16" s="493"/>
      <c r="L16" s="493"/>
      <c r="M16" s="493"/>
      <c r="N16" s="493"/>
      <c r="O16" s="493"/>
      <c r="P16" s="494"/>
    </row>
    <row r="17" spans="1:16" s="20" customFormat="1" ht="29.25" customHeight="1">
      <c r="A17" s="23">
        <v>10</v>
      </c>
      <c r="B17" s="23">
        <v>400</v>
      </c>
      <c r="C17" s="24">
        <v>35231</v>
      </c>
      <c r="D17" s="226" t="s">
        <v>700</v>
      </c>
      <c r="E17" s="227" t="s">
        <v>682</v>
      </c>
      <c r="F17" s="304">
        <v>748</v>
      </c>
      <c r="G17" s="27">
        <v>3</v>
      </c>
      <c r="H17" s="28"/>
      <c r="I17" s="60" t="s">
        <v>11</v>
      </c>
      <c r="J17" s="57" t="s">
        <v>221</v>
      </c>
      <c r="K17" s="57" t="s">
        <v>220</v>
      </c>
      <c r="L17" s="58" t="s">
        <v>12</v>
      </c>
      <c r="M17" s="59" t="s">
        <v>13</v>
      </c>
      <c r="N17" s="59" t="s">
        <v>50</v>
      </c>
      <c r="O17" s="290" t="s">
        <v>14</v>
      </c>
      <c r="P17" s="57" t="s">
        <v>29</v>
      </c>
    </row>
    <row r="18" spans="1:16" s="20" customFormat="1" ht="29.25" customHeight="1">
      <c r="A18" s="23">
        <v>11</v>
      </c>
      <c r="B18" s="23">
        <v>281</v>
      </c>
      <c r="C18" s="24">
        <v>35475</v>
      </c>
      <c r="D18" s="226" t="s">
        <v>571</v>
      </c>
      <c r="E18" s="227" t="s">
        <v>566</v>
      </c>
      <c r="F18" s="304">
        <v>749</v>
      </c>
      <c r="G18" s="27">
        <v>4</v>
      </c>
      <c r="H18" s="28"/>
      <c r="I18" s="29">
        <v>1</v>
      </c>
      <c r="J18" s="30" t="s">
        <v>119</v>
      </c>
      <c r="K18" s="31">
        <v>416</v>
      </c>
      <c r="L18" s="32">
        <v>35491</v>
      </c>
      <c r="M18" s="61" t="s">
        <v>719</v>
      </c>
      <c r="N18" s="61" t="s">
        <v>718</v>
      </c>
      <c r="O18" s="291">
        <v>766</v>
      </c>
      <c r="P18" s="31">
        <v>8</v>
      </c>
    </row>
    <row r="19" spans="1:16" s="20" customFormat="1" ht="29.25" customHeight="1">
      <c r="A19" s="23">
        <v>12</v>
      </c>
      <c r="B19" s="23">
        <v>284</v>
      </c>
      <c r="C19" s="24">
        <v>35309</v>
      </c>
      <c r="D19" s="226" t="s">
        <v>574</v>
      </c>
      <c r="E19" s="227" t="s">
        <v>566</v>
      </c>
      <c r="F19" s="304">
        <v>751</v>
      </c>
      <c r="G19" s="27">
        <v>5</v>
      </c>
      <c r="H19" s="28"/>
      <c r="I19" s="29">
        <v>2</v>
      </c>
      <c r="J19" s="30" t="s">
        <v>120</v>
      </c>
      <c r="K19" s="31">
        <v>368</v>
      </c>
      <c r="L19" s="32">
        <v>35678</v>
      </c>
      <c r="M19" s="61" t="s">
        <v>666</v>
      </c>
      <c r="N19" s="61" t="s">
        <v>231</v>
      </c>
      <c r="O19" s="291">
        <v>757</v>
      </c>
      <c r="P19" s="31">
        <v>6</v>
      </c>
    </row>
    <row r="20" spans="1:16" s="20" customFormat="1" ht="29.25" customHeight="1">
      <c r="A20" s="23">
        <v>13</v>
      </c>
      <c r="B20" s="23">
        <v>371</v>
      </c>
      <c r="C20" s="24">
        <v>35534</v>
      </c>
      <c r="D20" s="226" t="s">
        <v>669</v>
      </c>
      <c r="E20" s="227" t="s">
        <v>231</v>
      </c>
      <c r="F20" s="304">
        <v>755</v>
      </c>
      <c r="G20" s="27">
        <v>5</v>
      </c>
      <c r="H20" s="28"/>
      <c r="I20" s="29">
        <v>3</v>
      </c>
      <c r="J20" s="30" t="s">
        <v>121</v>
      </c>
      <c r="K20" s="31">
        <v>226</v>
      </c>
      <c r="L20" s="32">
        <v>35491</v>
      </c>
      <c r="M20" s="61" t="s">
        <v>514</v>
      </c>
      <c r="N20" s="61" t="s">
        <v>508</v>
      </c>
      <c r="O20" s="291">
        <v>744</v>
      </c>
      <c r="P20" s="31">
        <v>4</v>
      </c>
    </row>
    <row r="21" spans="1:16" s="20" customFormat="1" ht="29.25" customHeight="1">
      <c r="A21" s="23">
        <v>14</v>
      </c>
      <c r="B21" s="23">
        <v>368</v>
      </c>
      <c r="C21" s="24">
        <v>35678</v>
      </c>
      <c r="D21" s="226" t="s">
        <v>666</v>
      </c>
      <c r="E21" s="227" t="s">
        <v>231</v>
      </c>
      <c r="F21" s="304">
        <v>757</v>
      </c>
      <c r="G21" s="27">
        <v>6</v>
      </c>
      <c r="H21" s="28"/>
      <c r="I21" s="29">
        <v>4</v>
      </c>
      <c r="J21" s="30" t="s">
        <v>122</v>
      </c>
      <c r="K21" s="31">
        <v>325</v>
      </c>
      <c r="L21" s="32">
        <v>35565</v>
      </c>
      <c r="M21" s="61" t="s">
        <v>617</v>
      </c>
      <c r="N21" s="61" t="s">
        <v>618</v>
      </c>
      <c r="O21" s="291">
        <v>722</v>
      </c>
      <c r="P21" s="31">
        <v>1</v>
      </c>
    </row>
    <row r="22" spans="1:16" s="20" customFormat="1" ht="29.25" customHeight="1">
      <c r="A22" s="23">
        <v>15</v>
      </c>
      <c r="B22" s="23">
        <v>471</v>
      </c>
      <c r="C22" s="24">
        <v>35437</v>
      </c>
      <c r="D22" s="226" t="s">
        <v>780</v>
      </c>
      <c r="E22" s="227" t="s">
        <v>777</v>
      </c>
      <c r="F22" s="304">
        <v>758</v>
      </c>
      <c r="G22" s="27">
        <v>4</v>
      </c>
      <c r="H22" s="28"/>
      <c r="I22" s="29">
        <v>5</v>
      </c>
      <c r="J22" s="30" t="s">
        <v>123</v>
      </c>
      <c r="K22" s="31">
        <v>363</v>
      </c>
      <c r="L22" s="32">
        <v>35374</v>
      </c>
      <c r="M22" s="61" t="s">
        <v>660</v>
      </c>
      <c r="N22" s="61" t="s">
        <v>231</v>
      </c>
      <c r="O22" s="291">
        <v>732</v>
      </c>
      <c r="P22" s="31">
        <v>3</v>
      </c>
    </row>
    <row r="23" spans="1:16" s="20" customFormat="1" ht="29.25" customHeight="1">
      <c r="A23" s="23">
        <v>16</v>
      </c>
      <c r="B23" s="23">
        <v>403</v>
      </c>
      <c r="C23" s="24">
        <v>36011</v>
      </c>
      <c r="D23" s="226" t="s">
        <v>704</v>
      </c>
      <c r="E23" s="227" t="s">
        <v>705</v>
      </c>
      <c r="F23" s="304">
        <v>761</v>
      </c>
      <c r="G23" s="27">
        <v>5</v>
      </c>
      <c r="H23" s="28"/>
      <c r="I23" s="29">
        <v>6</v>
      </c>
      <c r="J23" s="30" t="s">
        <v>124</v>
      </c>
      <c r="K23" s="31">
        <v>384</v>
      </c>
      <c r="L23" s="32">
        <v>35534</v>
      </c>
      <c r="M23" s="61" t="s">
        <v>684</v>
      </c>
      <c r="N23" s="61" t="s">
        <v>682</v>
      </c>
      <c r="O23" s="291">
        <v>731</v>
      </c>
      <c r="P23" s="31">
        <v>2</v>
      </c>
    </row>
    <row r="24" spans="1:16" s="20" customFormat="1" ht="29.25" customHeight="1">
      <c r="A24" s="23">
        <v>17</v>
      </c>
      <c r="B24" s="23">
        <v>397</v>
      </c>
      <c r="C24" s="24">
        <v>35652</v>
      </c>
      <c r="D24" s="226" t="s">
        <v>697</v>
      </c>
      <c r="E24" s="227" t="s">
        <v>682</v>
      </c>
      <c r="F24" s="304">
        <v>763</v>
      </c>
      <c r="G24" s="27">
        <v>6</v>
      </c>
      <c r="H24" s="28"/>
      <c r="I24" s="29">
        <v>7</v>
      </c>
      <c r="J24" s="30" t="s">
        <v>233</v>
      </c>
      <c r="K24" s="31">
        <v>229</v>
      </c>
      <c r="L24" s="32">
        <v>35530</v>
      </c>
      <c r="M24" s="61" t="s">
        <v>517</v>
      </c>
      <c r="N24" s="61" t="s">
        <v>508</v>
      </c>
      <c r="O24" s="291">
        <v>763</v>
      </c>
      <c r="P24" s="31">
        <v>7</v>
      </c>
    </row>
    <row r="25" spans="1:16" s="20" customFormat="1" ht="29.25" customHeight="1">
      <c r="A25" s="23">
        <v>17</v>
      </c>
      <c r="B25" s="23">
        <v>229</v>
      </c>
      <c r="C25" s="24">
        <v>35530</v>
      </c>
      <c r="D25" s="226" t="s">
        <v>517</v>
      </c>
      <c r="E25" s="227" t="s">
        <v>508</v>
      </c>
      <c r="F25" s="304">
        <v>763</v>
      </c>
      <c r="G25" s="27">
        <v>7</v>
      </c>
      <c r="H25" s="28"/>
      <c r="I25" s="29">
        <v>8</v>
      </c>
      <c r="J25" s="30" t="s">
        <v>234</v>
      </c>
      <c r="K25" s="31">
        <v>371</v>
      </c>
      <c r="L25" s="32">
        <v>35534</v>
      </c>
      <c r="M25" s="61" t="s">
        <v>669</v>
      </c>
      <c r="N25" s="61" t="s">
        <v>231</v>
      </c>
      <c r="O25" s="291">
        <v>755</v>
      </c>
      <c r="P25" s="31">
        <v>5</v>
      </c>
    </row>
    <row r="26" spans="1:16" s="20" customFormat="1" ht="29.25" customHeight="1">
      <c r="A26" s="23">
        <v>19</v>
      </c>
      <c r="B26" s="23">
        <v>416</v>
      </c>
      <c r="C26" s="24">
        <v>35491</v>
      </c>
      <c r="D26" s="226" t="s">
        <v>719</v>
      </c>
      <c r="E26" s="227" t="s">
        <v>718</v>
      </c>
      <c r="F26" s="304">
        <v>766</v>
      </c>
      <c r="G26" s="27">
        <v>8</v>
      </c>
      <c r="H26" s="28"/>
      <c r="I26" s="490" t="s">
        <v>18</v>
      </c>
      <c r="J26" s="493"/>
      <c r="K26" s="493"/>
      <c r="L26" s="493"/>
      <c r="M26" s="493"/>
      <c r="N26" s="493"/>
      <c r="O26" s="493"/>
      <c r="P26" s="494"/>
    </row>
    <row r="27" spans="1:16" s="20" customFormat="1" ht="29.25" customHeight="1">
      <c r="A27" s="23">
        <v>20</v>
      </c>
      <c r="B27" s="23">
        <v>377</v>
      </c>
      <c r="C27" s="24">
        <v>35469</v>
      </c>
      <c r="D27" s="226" t="s">
        <v>676</v>
      </c>
      <c r="E27" s="227" t="s">
        <v>231</v>
      </c>
      <c r="F27" s="304">
        <v>769</v>
      </c>
      <c r="G27" s="27">
        <v>6</v>
      </c>
      <c r="H27" s="28"/>
      <c r="I27" s="60" t="s">
        <v>11</v>
      </c>
      <c r="J27" s="57" t="s">
        <v>221</v>
      </c>
      <c r="K27" s="57" t="s">
        <v>220</v>
      </c>
      <c r="L27" s="58" t="s">
        <v>12</v>
      </c>
      <c r="M27" s="59" t="s">
        <v>13</v>
      </c>
      <c r="N27" s="59" t="s">
        <v>50</v>
      </c>
      <c r="O27" s="290" t="s">
        <v>14</v>
      </c>
      <c r="P27" s="57" t="s">
        <v>29</v>
      </c>
    </row>
    <row r="28" spans="1:16" s="20" customFormat="1" ht="29.25" customHeight="1">
      <c r="A28" s="23" t="s">
        <v>372</v>
      </c>
      <c r="B28" s="23">
        <v>444</v>
      </c>
      <c r="C28" s="24">
        <v>35496</v>
      </c>
      <c r="D28" s="226" t="s">
        <v>750</v>
      </c>
      <c r="E28" s="227" t="s">
        <v>751</v>
      </c>
      <c r="F28" s="304" t="s">
        <v>905</v>
      </c>
      <c r="G28" s="27" t="s">
        <v>372</v>
      </c>
      <c r="H28" s="28"/>
      <c r="I28" s="29">
        <v>1</v>
      </c>
      <c r="J28" s="30" t="s">
        <v>125</v>
      </c>
      <c r="K28" s="31">
        <v>459</v>
      </c>
      <c r="L28" s="32">
        <v>35485</v>
      </c>
      <c r="M28" s="61" t="s">
        <v>768</v>
      </c>
      <c r="N28" s="61" t="s">
        <v>767</v>
      </c>
      <c r="O28" s="291" t="s">
        <v>901</v>
      </c>
      <c r="P28" s="31" t="s">
        <v>372</v>
      </c>
    </row>
    <row r="29" spans="1:16" s="20" customFormat="1" ht="29.25" customHeight="1">
      <c r="A29" s="23" t="s">
        <v>372</v>
      </c>
      <c r="B29" s="23">
        <v>355</v>
      </c>
      <c r="C29" s="24">
        <v>35179</v>
      </c>
      <c r="D29" s="226" t="s">
        <v>651</v>
      </c>
      <c r="E29" s="227" t="s">
        <v>231</v>
      </c>
      <c r="F29" s="304" t="s">
        <v>901</v>
      </c>
      <c r="G29" s="27" t="s">
        <v>372</v>
      </c>
      <c r="H29" s="28"/>
      <c r="I29" s="29">
        <v>2</v>
      </c>
      <c r="J29" s="30" t="s">
        <v>126</v>
      </c>
      <c r="K29" s="31">
        <v>281</v>
      </c>
      <c r="L29" s="32">
        <v>35475</v>
      </c>
      <c r="M29" s="61" t="s">
        <v>571</v>
      </c>
      <c r="N29" s="61" t="s">
        <v>566</v>
      </c>
      <c r="O29" s="291">
        <v>749</v>
      </c>
      <c r="P29" s="31">
        <v>4</v>
      </c>
    </row>
    <row r="30" spans="1:16" s="20" customFormat="1" ht="29.25" customHeight="1">
      <c r="A30" s="23" t="s">
        <v>372</v>
      </c>
      <c r="B30" s="23">
        <v>459</v>
      </c>
      <c r="C30" s="24">
        <v>35485</v>
      </c>
      <c r="D30" s="226" t="s">
        <v>768</v>
      </c>
      <c r="E30" s="227" t="s">
        <v>767</v>
      </c>
      <c r="F30" s="304" t="s">
        <v>901</v>
      </c>
      <c r="G30" s="27" t="s">
        <v>372</v>
      </c>
      <c r="H30" s="28"/>
      <c r="I30" s="29">
        <v>3</v>
      </c>
      <c r="J30" s="30" t="s">
        <v>127</v>
      </c>
      <c r="K30" s="31">
        <v>330</v>
      </c>
      <c r="L30" s="32">
        <v>35274</v>
      </c>
      <c r="M30" s="61" t="s">
        <v>623</v>
      </c>
      <c r="N30" s="61" t="s">
        <v>618</v>
      </c>
      <c r="O30" s="291">
        <v>739</v>
      </c>
      <c r="P30" s="31">
        <v>2</v>
      </c>
    </row>
    <row r="31" spans="1:16" s="20" customFormat="1" ht="29.25" customHeight="1">
      <c r="A31" s="23" t="s">
        <v>372</v>
      </c>
      <c r="B31" s="23">
        <v>396</v>
      </c>
      <c r="C31" s="24">
        <v>35934</v>
      </c>
      <c r="D31" s="226" t="s">
        <v>696</v>
      </c>
      <c r="E31" s="227" t="s">
        <v>682</v>
      </c>
      <c r="F31" s="304" t="s">
        <v>901</v>
      </c>
      <c r="G31" s="27" t="s">
        <v>372</v>
      </c>
      <c r="H31" s="28"/>
      <c r="I31" s="29">
        <v>4</v>
      </c>
      <c r="J31" s="30" t="s">
        <v>128</v>
      </c>
      <c r="K31" s="31">
        <v>247</v>
      </c>
      <c r="L31" s="32">
        <v>35107</v>
      </c>
      <c r="M31" s="61" t="s">
        <v>531</v>
      </c>
      <c r="N31" s="61" t="s">
        <v>520</v>
      </c>
      <c r="O31" s="291">
        <v>720</v>
      </c>
      <c r="P31" s="31">
        <v>1</v>
      </c>
    </row>
    <row r="32" spans="1:16" s="20" customFormat="1" ht="29.25" customHeight="1">
      <c r="A32" s="23"/>
      <c r="B32" s="23"/>
      <c r="C32" s="24"/>
      <c r="D32" s="226"/>
      <c r="E32" s="227"/>
      <c r="F32" s="304"/>
      <c r="G32" s="27"/>
      <c r="H32" s="28"/>
      <c r="I32" s="29">
        <v>5</v>
      </c>
      <c r="J32" s="30" t="s">
        <v>129</v>
      </c>
      <c r="K32" s="31">
        <v>433</v>
      </c>
      <c r="L32" s="32">
        <v>35643</v>
      </c>
      <c r="M32" s="61" t="s">
        <v>738</v>
      </c>
      <c r="N32" s="61" t="s">
        <v>731</v>
      </c>
      <c r="O32" s="291">
        <v>741</v>
      </c>
      <c r="P32" s="31">
        <v>3</v>
      </c>
    </row>
    <row r="33" spans="1:16" s="20" customFormat="1" ht="29.25" customHeight="1">
      <c r="A33" s="23"/>
      <c r="B33" s="23"/>
      <c r="C33" s="24"/>
      <c r="D33" s="226"/>
      <c r="E33" s="227"/>
      <c r="F33" s="304"/>
      <c r="G33" s="27"/>
      <c r="H33" s="28"/>
      <c r="I33" s="29">
        <v>6</v>
      </c>
      <c r="J33" s="30" t="s">
        <v>130</v>
      </c>
      <c r="K33" s="31">
        <v>284</v>
      </c>
      <c r="L33" s="32">
        <v>35309</v>
      </c>
      <c r="M33" s="61" t="s">
        <v>574</v>
      </c>
      <c r="N33" s="61" t="s">
        <v>566</v>
      </c>
      <c r="O33" s="291">
        <v>751</v>
      </c>
      <c r="P33" s="31">
        <v>5</v>
      </c>
    </row>
    <row r="34" spans="1:16" s="20" customFormat="1" ht="29.25" customHeight="1">
      <c r="A34" s="23"/>
      <c r="B34" s="23"/>
      <c r="C34" s="24"/>
      <c r="D34" s="226"/>
      <c r="E34" s="227"/>
      <c r="F34" s="304"/>
      <c r="G34" s="27"/>
      <c r="H34" s="28"/>
      <c r="I34" s="29">
        <v>7</v>
      </c>
      <c r="J34" s="30" t="s">
        <v>235</v>
      </c>
      <c r="K34" s="31">
        <v>396</v>
      </c>
      <c r="L34" s="32">
        <v>35934</v>
      </c>
      <c r="M34" s="61" t="s">
        <v>696</v>
      </c>
      <c r="N34" s="61" t="s">
        <v>682</v>
      </c>
      <c r="O34" s="291" t="s">
        <v>901</v>
      </c>
      <c r="P34" s="31" t="s">
        <v>372</v>
      </c>
    </row>
    <row r="35" spans="1:16" s="20" customFormat="1" ht="29.25" customHeight="1">
      <c r="A35" s="23"/>
      <c r="B35" s="23"/>
      <c r="C35" s="24"/>
      <c r="D35" s="226"/>
      <c r="E35" s="227"/>
      <c r="F35" s="304"/>
      <c r="G35" s="27"/>
      <c r="H35" s="28"/>
      <c r="I35" s="29">
        <v>8</v>
      </c>
      <c r="J35" s="30" t="s">
        <v>236</v>
      </c>
      <c r="K35" s="31">
        <v>377</v>
      </c>
      <c r="L35" s="32">
        <v>35469</v>
      </c>
      <c r="M35" s="61" t="s">
        <v>676</v>
      </c>
      <c r="N35" s="61" t="s">
        <v>231</v>
      </c>
      <c r="O35" s="291">
        <v>769</v>
      </c>
      <c r="P35" s="31">
        <v>6</v>
      </c>
    </row>
    <row r="36" spans="1:16" s="20" customFormat="1" ht="29.25" customHeight="1">
      <c r="A36" s="23"/>
      <c r="B36" s="23"/>
      <c r="C36" s="24"/>
      <c r="D36" s="226"/>
      <c r="E36" s="227"/>
      <c r="F36" s="304"/>
      <c r="G36" s="27"/>
      <c r="H36" s="28"/>
      <c r="I36" s="490" t="s">
        <v>47</v>
      </c>
      <c r="J36" s="493"/>
      <c r="K36" s="493"/>
      <c r="L36" s="493"/>
      <c r="M36" s="493"/>
      <c r="N36" s="493"/>
      <c r="O36" s="493"/>
      <c r="P36" s="494"/>
    </row>
    <row r="37" spans="1:16" s="20" customFormat="1" ht="29.25" customHeight="1">
      <c r="A37" s="23"/>
      <c r="B37" s="23"/>
      <c r="C37" s="24"/>
      <c r="D37" s="226"/>
      <c r="E37" s="227"/>
      <c r="F37" s="304"/>
      <c r="G37" s="27"/>
      <c r="H37" s="28"/>
      <c r="I37" s="60" t="s">
        <v>11</v>
      </c>
      <c r="J37" s="57" t="s">
        <v>221</v>
      </c>
      <c r="K37" s="57" t="s">
        <v>220</v>
      </c>
      <c r="L37" s="58" t="s">
        <v>12</v>
      </c>
      <c r="M37" s="59" t="s">
        <v>13</v>
      </c>
      <c r="N37" s="59" t="s">
        <v>50</v>
      </c>
      <c r="O37" s="290" t="s">
        <v>14</v>
      </c>
      <c r="P37" s="57" t="s">
        <v>29</v>
      </c>
    </row>
    <row r="38" spans="1:16" s="20" customFormat="1" ht="29.25" customHeight="1">
      <c r="A38" s="23"/>
      <c r="B38" s="23"/>
      <c r="C38" s="24"/>
      <c r="D38" s="226"/>
      <c r="E38" s="227"/>
      <c r="F38" s="304"/>
      <c r="G38" s="27"/>
      <c r="H38" s="28"/>
      <c r="I38" s="29">
        <v>1</v>
      </c>
      <c r="J38" s="30" t="s">
        <v>131</v>
      </c>
      <c r="K38" s="31"/>
      <c r="L38" s="32"/>
      <c r="M38" s="61"/>
      <c r="N38" s="61"/>
      <c r="O38" s="291"/>
      <c r="P38" s="31"/>
    </row>
    <row r="39" spans="1:16" s="20" customFormat="1" ht="29.25" customHeight="1">
      <c r="A39" s="23"/>
      <c r="B39" s="23"/>
      <c r="C39" s="24"/>
      <c r="D39" s="226"/>
      <c r="E39" s="227"/>
      <c r="F39" s="304"/>
      <c r="G39" s="27"/>
      <c r="H39" s="28"/>
      <c r="I39" s="29">
        <v>2</v>
      </c>
      <c r="J39" s="30" t="s">
        <v>132</v>
      </c>
      <c r="K39" s="31"/>
      <c r="L39" s="32"/>
      <c r="M39" s="61"/>
      <c r="N39" s="61"/>
      <c r="O39" s="291"/>
      <c r="P39" s="31"/>
    </row>
    <row r="40" spans="1:16" s="20" customFormat="1" ht="29.25" customHeight="1">
      <c r="A40" s="23"/>
      <c r="B40" s="23"/>
      <c r="C40" s="24"/>
      <c r="D40" s="226"/>
      <c r="E40" s="227"/>
      <c r="F40" s="304"/>
      <c r="G40" s="27"/>
      <c r="H40" s="28"/>
      <c r="I40" s="29">
        <v>3</v>
      </c>
      <c r="J40" s="30" t="s">
        <v>133</v>
      </c>
      <c r="K40" s="31"/>
      <c r="L40" s="32"/>
      <c r="M40" s="61"/>
      <c r="N40" s="61"/>
      <c r="O40" s="291"/>
      <c r="P40" s="31"/>
    </row>
    <row r="41" spans="1:16" s="20" customFormat="1" ht="29.25" customHeight="1">
      <c r="A41" s="23"/>
      <c r="B41" s="23"/>
      <c r="C41" s="24"/>
      <c r="D41" s="226"/>
      <c r="E41" s="227"/>
      <c r="F41" s="304"/>
      <c r="G41" s="27"/>
      <c r="H41" s="28"/>
      <c r="I41" s="29">
        <v>4</v>
      </c>
      <c r="J41" s="30" t="s">
        <v>134</v>
      </c>
      <c r="K41" s="31"/>
      <c r="L41" s="32"/>
      <c r="M41" s="61"/>
      <c r="N41" s="61"/>
      <c r="O41" s="291"/>
      <c r="P41" s="31"/>
    </row>
    <row r="42" spans="1:16" s="20" customFormat="1" ht="29.25" customHeight="1">
      <c r="A42" s="23"/>
      <c r="B42" s="23"/>
      <c r="C42" s="24"/>
      <c r="D42" s="226"/>
      <c r="E42" s="227"/>
      <c r="F42" s="304"/>
      <c r="G42" s="27"/>
      <c r="H42" s="28"/>
      <c r="I42" s="29">
        <v>5</v>
      </c>
      <c r="J42" s="30" t="s">
        <v>135</v>
      </c>
      <c r="K42" s="31"/>
      <c r="L42" s="32"/>
      <c r="M42" s="61"/>
      <c r="N42" s="61"/>
      <c r="O42" s="291"/>
      <c r="P42" s="31"/>
    </row>
    <row r="43" spans="1:16" s="20" customFormat="1" ht="29.25" customHeight="1">
      <c r="A43" s="23"/>
      <c r="B43" s="23"/>
      <c r="C43" s="24"/>
      <c r="D43" s="226"/>
      <c r="E43" s="227"/>
      <c r="F43" s="304"/>
      <c r="G43" s="27"/>
      <c r="H43" s="28"/>
      <c r="I43" s="29">
        <v>6</v>
      </c>
      <c r="J43" s="30" t="s">
        <v>136</v>
      </c>
      <c r="K43" s="31"/>
      <c r="L43" s="32"/>
      <c r="M43" s="61"/>
      <c r="N43" s="61"/>
      <c r="O43" s="291"/>
      <c r="P43" s="31"/>
    </row>
    <row r="44" spans="1:16" s="20" customFormat="1" ht="29.25" customHeight="1">
      <c r="A44" s="23"/>
      <c r="B44" s="23"/>
      <c r="C44" s="24"/>
      <c r="D44" s="226"/>
      <c r="E44" s="227"/>
      <c r="F44" s="304"/>
      <c r="G44" s="27"/>
      <c r="H44" s="28"/>
      <c r="I44" s="29">
        <v>7</v>
      </c>
      <c r="J44" s="30" t="s">
        <v>237</v>
      </c>
      <c r="K44" s="31"/>
      <c r="L44" s="32"/>
      <c r="M44" s="61"/>
      <c r="N44" s="61"/>
      <c r="O44" s="291"/>
      <c r="P44" s="31"/>
    </row>
    <row r="45" spans="1:16" s="20" customFormat="1" ht="29.25" customHeight="1">
      <c r="A45" s="23"/>
      <c r="B45" s="23"/>
      <c r="C45" s="24"/>
      <c r="D45" s="226"/>
      <c r="E45" s="227"/>
      <c r="F45" s="304"/>
      <c r="G45" s="27"/>
      <c r="H45" s="28"/>
      <c r="I45" s="29">
        <v>8</v>
      </c>
      <c r="J45" s="30" t="s">
        <v>238</v>
      </c>
      <c r="K45" s="31"/>
      <c r="L45" s="32"/>
      <c r="M45" s="61"/>
      <c r="N45" s="61"/>
      <c r="O45" s="291"/>
      <c r="P45" s="31"/>
    </row>
    <row r="46" spans="1:16" ht="13.5" customHeight="1">
      <c r="A46" s="44"/>
      <c r="B46" s="44"/>
      <c r="C46" s="45"/>
      <c r="D46" s="70"/>
      <c r="E46" s="46"/>
      <c r="F46" s="292"/>
      <c r="G46" s="48"/>
      <c r="I46" s="49"/>
      <c r="J46" s="50"/>
      <c r="K46" s="51"/>
      <c r="L46" s="52"/>
      <c r="M46" s="65"/>
      <c r="N46" s="65"/>
      <c r="O46" s="296"/>
      <c r="P46" s="51"/>
    </row>
    <row r="47" spans="1:17" ht="14.25" customHeight="1">
      <c r="A47" s="38" t="s">
        <v>19</v>
      </c>
      <c r="B47" s="38"/>
      <c r="C47" s="38"/>
      <c r="D47" s="71"/>
      <c r="E47" s="63" t="s">
        <v>0</v>
      </c>
      <c r="F47" s="355" t="s">
        <v>1</v>
      </c>
      <c r="G47" s="34"/>
      <c r="H47" s="39" t="s">
        <v>2</v>
      </c>
      <c r="I47" s="39"/>
      <c r="J47" s="39"/>
      <c r="K47" s="39"/>
      <c r="M47" s="66" t="s">
        <v>3</v>
      </c>
      <c r="N47" s="67" t="s">
        <v>3</v>
      </c>
      <c r="O47" s="293" t="s">
        <v>3</v>
      </c>
      <c r="P47" s="38"/>
      <c r="Q47" s="40"/>
    </row>
  </sheetData>
  <sheetProtection/>
  <mergeCells count="22">
    <mergeCell ref="G6:G7"/>
    <mergeCell ref="N4:P4"/>
    <mergeCell ref="D6:D7"/>
    <mergeCell ref="E6:E7"/>
    <mergeCell ref="I16:P16"/>
    <mergeCell ref="F6:F7"/>
    <mergeCell ref="I26:P26"/>
    <mergeCell ref="N3:P3"/>
    <mergeCell ref="I36:P36"/>
    <mergeCell ref="I6:P6"/>
    <mergeCell ref="I3:K3"/>
    <mergeCell ref="N5:P5"/>
    <mergeCell ref="A6:A7"/>
    <mergeCell ref="B6:B7"/>
    <mergeCell ref="A1:P1"/>
    <mergeCell ref="A2:P2"/>
    <mergeCell ref="A3:C3"/>
    <mergeCell ref="D3:E3"/>
    <mergeCell ref="F3:G3"/>
    <mergeCell ref="A4:C4"/>
    <mergeCell ref="D4:E4"/>
    <mergeCell ref="C6:C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60" r:id="rId2"/>
  <ignoredErrors>
    <ignoredError sqref="D4 I3 N3:N4 N5" unlockedFormula="1"/>
  </ignoredErrors>
  <drawing r:id="rId1"/>
</worksheet>
</file>

<file path=xl/worksheets/sheet7.xml><?xml version="1.0" encoding="utf-8"?>
<worksheet xmlns="http://schemas.openxmlformats.org/spreadsheetml/2006/main" xmlns:r="http://schemas.openxmlformats.org/officeDocument/2006/relationships">
  <sheetPr>
    <tabColor rgb="FFFFFF00"/>
  </sheetPr>
  <dimension ref="A1:Q47"/>
  <sheetViews>
    <sheetView view="pageBreakPreview" zoomScale="106" zoomScaleSheetLayoutView="106" zoomScalePageLayoutView="0" workbookViewId="0" topLeftCell="A1">
      <selection activeCell="L10" sqref="L10"/>
    </sheetView>
  </sheetViews>
  <sheetFormatPr defaultColWidth="9.140625" defaultRowHeight="12.75"/>
  <cols>
    <col min="1" max="2" width="4.8515625" style="34" customWidth="1"/>
    <col min="3" max="3" width="14.421875" style="22" customWidth="1"/>
    <col min="4" max="4" width="20.8515625" style="64" customWidth="1"/>
    <col min="5" max="5" width="18.28125" style="64" customWidth="1"/>
    <col min="6" max="6" width="9.28125" style="22" customWidth="1"/>
    <col min="7" max="7" width="7.57421875" style="35" customWidth="1"/>
    <col min="8" max="8" width="2.140625" style="22" customWidth="1"/>
    <col min="9" max="9" width="4.421875" style="34" customWidth="1"/>
    <col min="10" max="10" width="14.28125" style="34" hidden="1" customWidth="1"/>
    <col min="11" max="11" width="6.57421875" style="34" customWidth="1"/>
    <col min="12" max="12" width="12.7109375" style="36" customWidth="1"/>
    <col min="13" max="13" width="23.7109375" style="68" customWidth="1"/>
    <col min="14" max="14" width="14.710937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44.25" customHeight="1">
      <c r="A1" s="499" t="str">
        <f>('YARIŞMA BİLGİLERİ'!A2)</f>
        <v>Türkiye Atletizm Federasyonu
İstanbul Atletizm İl Temsilciliği</v>
      </c>
      <c r="B1" s="499"/>
      <c r="C1" s="499"/>
      <c r="D1" s="499"/>
      <c r="E1" s="499"/>
      <c r="F1" s="499"/>
      <c r="G1" s="499"/>
      <c r="H1" s="499"/>
      <c r="I1" s="499"/>
      <c r="J1" s="499"/>
      <c r="K1" s="499"/>
      <c r="L1" s="499"/>
      <c r="M1" s="499"/>
      <c r="N1" s="499"/>
      <c r="O1" s="499"/>
      <c r="P1" s="499"/>
    </row>
    <row r="2" spans="1:16" s="10" customFormat="1" ht="24.75" customHeight="1">
      <c r="A2" s="521" t="str">
        <f>'YARIŞMA BİLGİLERİ'!F19</f>
        <v>Türkiye Yıldızlar Salon Şampiyonası</v>
      </c>
      <c r="B2" s="521"/>
      <c r="C2" s="521"/>
      <c r="D2" s="521"/>
      <c r="E2" s="521"/>
      <c r="F2" s="521"/>
      <c r="G2" s="521"/>
      <c r="H2" s="521"/>
      <c r="I2" s="521"/>
      <c r="J2" s="521"/>
      <c r="K2" s="521"/>
      <c r="L2" s="521"/>
      <c r="M2" s="521"/>
      <c r="N2" s="521"/>
      <c r="O2" s="521"/>
      <c r="P2" s="521"/>
    </row>
    <row r="3" spans="1:16" s="13" customFormat="1" ht="21.75" customHeight="1">
      <c r="A3" s="501" t="s">
        <v>299</v>
      </c>
      <c r="B3" s="501"/>
      <c r="C3" s="501"/>
      <c r="D3" s="502" t="s">
        <v>208</v>
      </c>
      <c r="E3" s="502"/>
      <c r="F3" s="522" t="s">
        <v>52</v>
      </c>
      <c r="G3" s="522"/>
      <c r="H3" s="11" t="s">
        <v>222</v>
      </c>
      <c r="I3" s="504" t="str">
        <f>'YARIŞMA PROGRAMI'!D7</f>
        <v>7.34 / 7.2</v>
      </c>
      <c r="J3" s="504"/>
      <c r="K3" s="504"/>
      <c r="L3" s="12"/>
      <c r="M3" s="108" t="s">
        <v>295</v>
      </c>
      <c r="N3" s="505" t="str">
        <f>('YARIŞMA PROGRAMI'!E7)</f>
        <v>Aykut Ay 6.92</v>
      </c>
      <c r="O3" s="505"/>
      <c r="P3" s="505"/>
    </row>
    <row r="4" spans="1:16" s="13" customFormat="1" ht="17.25" customHeight="1">
      <c r="A4" s="495" t="s">
        <v>227</v>
      </c>
      <c r="B4" s="495"/>
      <c r="C4" s="495"/>
      <c r="D4" s="496" t="str">
        <f>'YARIŞMA BİLGİLERİ'!F21</f>
        <v>Yıldız Erkekler</v>
      </c>
      <c r="E4" s="496"/>
      <c r="F4" s="41"/>
      <c r="G4" s="41"/>
      <c r="H4" s="41"/>
      <c r="I4" s="41"/>
      <c r="J4" s="41"/>
      <c r="K4" s="41"/>
      <c r="L4" s="42"/>
      <c r="M4" s="109" t="s">
        <v>294</v>
      </c>
      <c r="N4" s="497" t="str">
        <f>'YARIŞMA PROGRAMI'!B9</f>
        <v>19 Ocak 2013 - 17.30</v>
      </c>
      <c r="O4" s="497"/>
      <c r="P4" s="497"/>
    </row>
    <row r="5" spans="1:16" s="10" customFormat="1" ht="19.5" customHeight="1">
      <c r="A5" s="14"/>
      <c r="B5" s="14"/>
      <c r="C5" s="15"/>
      <c r="D5" s="16"/>
      <c r="E5" s="17"/>
      <c r="F5" s="17"/>
      <c r="G5" s="17"/>
      <c r="H5" s="17"/>
      <c r="I5" s="14"/>
      <c r="J5" s="14"/>
      <c r="K5" s="14"/>
      <c r="L5" s="18"/>
      <c r="M5" s="19"/>
      <c r="N5" s="524">
        <f ca="1">NOW()</f>
        <v>41293.82844861111</v>
      </c>
      <c r="O5" s="524"/>
      <c r="P5" s="524"/>
    </row>
    <row r="6" spans="1:16" s="20" customFormat="1" ht="24.75" customHeight="1">
      <c r="A6" s="507" t="s">
        <v>11</v>
      </c>
      <c r="B6" s="508" t="s">
        <v>220</v>
      </c>
      <c r="C6" s="510" t="s">
        <v>245</v>
      </c>
      <c r="D6" s="513" t="s">
        <v>13</v>
      </c>
      <c r="E6" s="513" t="s">
        <v>50</v>
      </c>
      <c r="F6" s="513" t="s">
        <v>14</v>
      </c>
      <c r="G6" s="511" t="s">
        <v>29</v>
      </c>
      <c r="I6" s="490" t="s">
        <v>16</v>
      </c>
      <c r="J6" s="493"/>
      <c r="K6" s="493"/>
      <c r="L6" s="493"/>
      <c r="M6" s="493"/>
      <c r="N6" s="493"/>
      <c r="O6" s="493"/>
      <c r="P6" s="494"/>
    </row>
    <row r="7" spans="1:16" ht="26.25" customHeight="1">
      <c r="A7" s="507"/>
      <c r="B7" s="509"/>
      <c r="C7" s="510"/>
      <c r="D7" s="513"/>
      <c r="E7" s="513"/>
      <c r="F7" s="513"/>
      <c r="G7" s="512"/>
      <c r="H7" s="21"/>
      <c r="I7" s="60" t="s">
        <v>11</v>
      </c>
      <c r="J7" s="57" t="s">
        <v>221</v>
      </c>
      <c r="K7" s="57" t="s">
        <v>220</v>
      </c>
      <c r="L7" s="58" t="s">
        <v>12</v>
      </c>
      <c r="M7" s="59" t="s">
        <v>13</v>
      </c>
      <c r="N7" s="59" t="s">
        <v>50</v>
      </c>
      <c r="O7" s="57" t="s">
        <v>14</v>
      </c>
      <c r="P7" s="57" t="s">
        <v>29</v>
      </c>
    </row>
    <row r="8" spans="1:16" s="20" customFormat="1" ht="29.25" customHeight="1">
      <c r="A8" s="23">
        <v>1</v>
      </c>
      <c r="B8" s="23">
        <v>247</v>
      </c>
      <c r="C8" s="24">
        <v>35107</v>
      </c>
      <c r="D8" s="226" t="s">
        <v>531</v>
      </c>
      <c r="E8" s="227" t="s">
        <v>520</v>
      </c>
      <c r="F8" s="304">
        <v>711</v>
      </c>
      <c r="G8" s="27">
        <v>1</v>
      </c>
      <c r="H8" s="28"/>
      <c r="I8" s="29">
        <v>1</v>
      </c>
      <c r="J8" s="30" t="s">
        <v>113</v>
      </c>
      <c r="K8" s="31">
        <v>330</v>
      </c>
      <c r="L8" s="32">
        <v>35274</v>
      </c>
      <c r="M8" s="61" t="s">
        <v>623</v>
      </c>
      <c r="N8" s="61" t="s">
        <v>618</v>
      </c>
      <c r="O8" s="33" t="s">
        <v>905</v>
      </c>
      <c r="P8" s="31"/>
    </row>
    <row r="9" spans="1:16" s="20" customFormat="1" ht="29.25" customHeight="1">
      <c r="A9" s="23">
        <v>2</v>
      </c>
      <c r="B9" s="404">
        <v>325</v>
      </c>
      <c r="C9" s="24">
        <v>35565</v>
      </c>
      <c r="D9" s="226" t="s">
        <v>617</v>
      </c>
      <c r="E9" s="227" t="s">
        <v>618</v>
      </c>
      <c r="F9" s="304">
        <v>722</v>
      </c>
      <c r="G9" s="27">
        <v>2</v>
      </c>
      <c r="H9" s="28"/>
      <c r="I9" s="29">
        <v>2</v>
      </c>
      <c r="J9" s="30" t="s">
        <v>114</v>
      </c>
      <c r="K9" s="31">
        <v>384</v>
      </c>
      <c r="L9" s="32">
        <v>35534</v>
      </c>
      <c r="M9" s="61" t="s">
        <v>684</v>
      </c>
      <c r="N9" s="61" t="s">
        <v>682</v>
      </c>
      <c r="O9" s="291">
        <v>731</v>
      </c>
      <c r="P9" s="31">
        <v>4</v>
      </c>
    </row>
    <row r="10" spans="1:16" s="20" customFormat="1" ht="29.25" customHeight="1">
      <c r="A10" s="23">
        <v>3</v>
      </c>
      <c r="B10" s="23">
        <v>383</v>
      </c>
      <c r="C10" s="24">
        <v>35458</v>
      </c>
      <c r="D10" s="226" t="s">
        <v>683</v>
      </c>
      <c r="E10" s="227" t="s">
        <v>682</v>
      </c>
      <c r="F10" s="304">
        <v>727</v>
      </c>
      <c r="G10" s="27">
        <v>3</v>
      </c>
      <c r="H10" s="28"/>
      <c r="I10" s="29">
        <v>3</v>
      </c>
      <c r="J10" s="30" t="s">
        <v>115</v>
      </c>
      <c r="K10" s="31">
        <v>383</v>
      </c>
      <c r="L10" s="32">
        <v>35458</v>
      </c>
      <c r="M10" s="61" t="s">
        <v>683</v>
      </c>
      <c r="N10" s="61" t="s">
        <v>682</v>
      </c>
      <c r="O10" s="291">
        <v>727</v>
      </c>
      <c r="P10" s="31">
        <v>3</v>
      </c>
    </row>
    <row r="11" spans="1:16" s="20" customFormat="1" ht="29.25" customHeight="1" thickBot="1">
      <c r="A11" s="314">
        <v>4</v>
      </c>
      <c r="B11" s="314">
        <v>384</v>
      </c>
      <c r="C11" s="362">
        <v>35534</v>
      </c>
      <c r="D11" s="363" t="s">
        <v>684</v>
      </c>
      <c r="E11" s="364" t="s">
        <v>682</v>
      </c>
      <c r="F11" s="365">
        <v>731</v>
      </c>
      <c r="G11" s="366">
        <v>4</v>
      </c>
      <c r="H11" s="28"/>
      <c r="I11" s="29">
        <v>4</v>
      </c>
      <c r="J11" s="30" t="s">
        <v>116</v>
      </c>
      <c r="K11" s="31">
        <v>247</v>
      </c>
      <c r="L11" s="32">
        <v>35107</v>
      </c>
      <c r="M11" s="61" t="s">
        <v>531</v>
      </c>
      <c r="N11" s="61" t="s">
        <v>520</v>
      </c>
      <c r="O11" s="291">
        <v>711</v>
      </c>
      <c r="P11" s="31">
        <v>1</v>
      </c>
    </row>
    <row r="12" spans="1:16" s="20" customFormat="1" ht="29.25" customHeight="1">
      <c r="A12" s="313">
        <v>5</v>
      </c>
      <c r="B12" s="313">
        <v>255</v>
      </c>
      <c r="C12" s="357">
        <v>35439</v>
      </c>
      <c r="D12" s="358" t="s">
        <v>540</v>
      </c>
      <c r="E12" s="359" t="s">
        <v>541</v>
      </c>
      <c r="F12" s="360">
        <v>737</v>
      </c>
      <c r="G12" s="361">
        <v>5</v>
      </c>
      <c r="H12" s="28"/>
      <c r="I12" s="29">
        <v>5</v>
      </c>
      <c r="J12" s="30" t="s">
        <v>117</v>
      </c>
      <c r="K12" s="405">
        <v>325</v>
      </c>
      <c r="L12" s="32">
        <v>35565</v>
      </c>
      <c r="M12" s="61" t="s">
        <v>617</v>
      </c>
      <c r="N12" s="61" t="s">
        <v>618</v>
      </c>
      <c r="O12" s="291">
        <v>722</v>
      </c>
      <c r="P12" s="31">
        <v>2</v>
      </c>
    </row>
    <row r="13" spans="1:16" s="20" customFormat="1" ht="29.25" customHeight="1">
      <c r="A13" s="23">
        <v>6</v>
      </c>
      <c r="B13" s="23">
        <v>433</v>
      </c>
      <c r="C13" s="24">
        <v>35643</v>
      </c>
      <c r="D13" s="226" t="s">
        <v>738</v>
      </c>
      <c r="E13" s="227" t="s">
        <v>731</v>
      </c>
      <c r="F13" s="304">
        <v>744</v>
      </c>
      <c r="G13" s="27">
        <v>6</v>
      </c>
      <c r="H13" s="28"/>
      <c r="I13" s="29">
        <v>6</v>
      </c>
      <c r="J13" s="30" t="s">
        <v>118</v>
      </c>
      <c r="K13" s="31">
        <v>255</v>
      </c>
      <c r="L13" s="32">
        <v>35439</v>
      </c>
      <c r="M13" s="61" t="s">
        <v>540</v>
      </c>
      <c r="N13" s="61" t="s">
        <v>541</v>
      </c>
      <c r="O13" s="291">
        <v>737</v>
      </c>
      <c r="P13" s="31">
        <v>5</v>
      </c>
    </row>
    <row r="14" spans="1:16" s="20" customFormat="1" ht="29.25" customHeight="1">
      <c r="A14" s="23" t="s">
        <v>372</v>
      </c>
      <c r="B14" s="23">
        <v>330</v>
      </c>
      <c r="C14" s="24">
        <v>35274</v>
      </c>
      <c r="D14" s="226" t="s">
        <v>623</v>
      </c>
      <c r="E14" s="227" t="s">
        <v>618</v>
      </c>
      <c r="F14" s="26" t="s">
        <v>905</v>
      </c>
      <c r="G14" s="27"/>
      <c r="H14" s="28"/>
      <c r="I14" s="29">
        <v>7</v>
      </c>
      <c r="J14" s="30" t="s">
        <v>217</v>
      </c>
      <c r="K14" s="31">
        <v>363</v>
      </c>
      <c r="L14" s="32">
        <v>35374</v>
      </c>
      <c r="M14" s="61" t="s">
        <v>660</v>
      </c>
      <c r="N14" s="61" t="s">
        <v>231</v>
      </c>
      <c r="O14" s="33" t="s">
        <v>905</v>
      </c>
      <c r="P14" s="31" t="s">
        <v>372</v>
      </c>
    </row>
    <row r="15" spans="1:16" s="20" customFormat="1" ht="29.25" customHeight="1">
      <c r="A15" s="23" t="s">
        <v>372</v>
      </c>
      <c r="B15" s="23">
        <v>363</v>
      </c>
      <c r="C15" s="24">
        <v>35374</v>
      </c>
      <c r="D15" s="226" t="s">
        <v>660</v>
      </c>
      <c r="E15" s="227" t="s">
        <v>231</v>
      </c>
      <c r="F15" s="26" t="s">
        <v>905</v>
      </c>
      <c r="G15" s="27" t="s">
        <v>372</v>
      </c>
      <c r="H15" s="28"/>
      <c r="I15" s="29">
        <v>8</v>
      </c>
      <c r="J15" s="30" t="s">
        <v>218</v>
      </c>
      <c r="K15" s="31">
        <v>433</v>
      </c>
      <c r="L15" s="32">
        <v>35643</v>
      </c>
      <c r="M15" s="61" t="s">
        <v>738</v>
      </c>
      <c r="N15" s="61" t="s">
        <v>731</v>
      </c>
      <c r="O15" s="291">
        <v>744</v>
      </c>
      <c r="P15" s="31">
        <v>6</v>
      </c>
    </row>
    <row r="16" spans="1:16" s="20" customFormat="1" ht="29.25" customHeight="1">
      <c r="A16" s="23"/>
      <c r="B16" s="23"/>
      <c r="C16" s="24"/>
      <c r="D16" s="226"/>
      <c r="E16" s="227"/>
      <c r="F16" s="26"/>
      <c r="G16" s="27"/>
      <c r="H16" s="28"/>
      <c r="I16" s="490" t="s">
        <v>17</v>
      </c>
      <c r="J16" s="493"/>
      <c r="K16" s="493"/>
      <c r="L16" s="493"/>
      <c r="M16" s="493"/>
      <c r="N16" s="493"/>
      <c r="O16" s="493"/>
      <c r="P16" s="494"/>
    </row>
    <row r="17" spans="1:16" s="20" customFormat="1" ht="29.25" customHeight="1">
      <c r="A17" s="23"/>
      <c r="B17" s="23"/>
      <c r="C17" s="24"/>
      <c r="D17" s="226"/>
      <c r="E17" s="227"/>
      <c r="F17" s="26"/>
      <c r="G17" s="27"/>
      <c r="H17" s="28"/>
      <c r="I17" s="60" t="s">
        <v>11</v>
      </c>
      <c r="J17" s="57" t="s">
        <v>221</v>
      </c>
      <c r="K17" s="57" t="s">
        <v>220</v>
      </c>
      <c r="L17" s="58" t="s">
        <v>12</v>
      </c>
      <c r="M17" s="59" t="s">
        <v>13</v>
      </c>
      <c r="N17" s="59" t="s">
        <v>50</v>
      </c>
      <c r="O17" s="57" t="s">
        <v>14</v>
      </c>
      <c r="P17" s="57" t="s">
        <v>29</v>
      </c>
    </row>
    <row r="18" spans="1:16" s="20" customFormat="1" ht="29.25" customHeight="1">
      <c r="A18" s="23"/>
      <c r="B18" s="23"/>
      <c r="C18" s="24"/>
      <c r="D18" s="226"/>
      <c r="E18" s="227"/>
      <c r="F18" s="26"/>
      <c r="G18" s="27"/>
      <c r="H18" s="28"/>
      <c r="I18" s="29">
        <v>1</v>
      </c>
      <c r="J18" s="30" t="s">
        <v>119</v>
      </c>
      <c r="K18" s="31"/>
      <c r="L18" s="32"/>
      <c r="M18" s="61"/>
      <c r="N18" s="61"/>
      <c r="O18" s="33"/>
      <c r="P18" s="31"/>
    </row>
    <row r="19" spans="1:16" s="20" customFormat="1" ht="29.25" customHeight="1">
      <c r="A19" s="23"/>
      <c r="B19" s="23"/>
      <c r="C19" s="24"/>
      <c r="D19" s="226"/>
      <c r="E19" s="227"/>
      <c r="F19" s="26"/>
      <c r="G19" s="27"/>
      <c r="H19" s="28"/>
      <c r="I19" s="29">
        <v>2</v>
      </c>
      <c r="J19" s="30" t="s">
        <v>120</v>
      </c>
      <c r="K19" s="31"/>
      <c r="L19" s="32"/>
      <c r="M19" s="61"/>
      <c r="N19" s="61"/>
      <c r="O19" s="33"/>
      <c r="P19" s="31"/>
    </row>
    <row r="20" spans="1:16" s="20" customFormat="1" ht="29.25" customHeight="1">
      <c r="A20" s="23"/>
      <c r="B20" s="23"/>
      <c r="C20" s="24"/>
      <c r="D20" s="226"/>
      <c r="E20" s="227"/>
      <c r="F20" s="26"/>
      <c r="G20" s="27"/>
      <c r="H20" s="28"/>
      <c r="I20" s="29">
        <v>3</v>
      </c>
      <c r="J20" s="30" t="s">
        <v>121</v>
      </c>
      <c r="K20" s="31"/>
      <c r="L20" s="32"/>
      <c r="M20" s="61"/>
      <c r="N20" s="61"/>
      <c r="O20" s="33"/>
      <c r="P20" s="31"/>
    </row>
    <row r="21" spans="1:16" s="20" customFormat="1" ht="29.25" customHeight="1">
      <c r="A21" s="23"/>
      <c r="B21" s="23"/>
      <c r="C21" s="24"/>
      <c r="D21" s="226"/>
      <c r="E21" s="227"/>
      <c r="F21" s="26"/>
      <c r="G21" s="27"/>
      <c r="H21" s="28"/>
      <c r="I21" s="29">
        <v>4</v>
      </c>
      <c r="J21" s="30" t="s">
        <v>122</v>
      </c>
      <c r="K21" s="31"/>
      <c r="L21" s="32"/>
      <c r="M21" s="61"/>
      <c r="N21" s="61"/>
      <c r="O21" s="33"/>
      <c r="P21" s="31"/>
    </row>
    <row r="22" spans="1:16" s="20" customFormat="1" ht="29.25" customHeight="1">
      <c r="A22" s="23"/>
      <c r="B22" s="23"/>
      <c r="C22" s="24"/>
      <c r="D22" s="226"/>
      <c r="E22" s="227"/>
      <c r="F22" s="26"/>
      <c r="G22" s="27"/>
      <c r="H22" s="28"/>
      <c r="I22" s="29">
        <v>5</v>
      </c>
      <c r="J22" s="30" t="s">
        <v>123</v>
      </c>
      <c r="K22" s="31"/>
      <c r="L22" s="32"/>
      <c r="M22" s="61"/>
      <c r="N22" s="61"/>
      <c r="O22" s="33"/>
      <c r="P22" s="31"/>
    </row>
    <row r="23" spans="1:16" s="20" customFormat="1" ht="29.25" customHeight="1">
      <c r="A23" s="23"/>
      <c r="B23" s="23"/>
      <c r="C23" s="24"/>
      <c r="D23" s="226"/>
      <c r="E23" s="227"/>
      <c r="F23" s="26"/>
      <c r="G23" s="27"/>
      <c r="H23" s="28"/>
      <c r="I23" s="29">
        <v>6</v>
      </c>
      <c r="J23" s="30" t="s">
        <v>124</v>
      </c>
      <c r="K23" s="31"/>
      <c r="L23" s="32"/>
      <c r="M23" s="61"/>
      <c r="N23" s="61"/>
      <c r="O23" s="33"/>
      <c r="P23" s="31"/>
    </row>
    <row r="24" spans="1:16" s="20" customFormat="1" ht="29.25" customHeight="1">
      <c r="A24" s="23"/>
      <c r="B24" s="23"/>
      <c r="C24" s="24"/>
      <c r="D24" s="226"/>
      <c r="E24" s="227"/>
      <c r="F24" s="26"/>
      <c r="G24" s="27"/>
      <c r="H24" s="28"/>
      <c r="I24" s="29">
        <v>7</v>
      </c>
      <c r="J24" s="30" t="s">
        <v>233</v>
      </c>
      <c r="K24" s="31"/>
      <c r="L24" s="32"/>
      <c r="M24" s="61"/>
      <c r="N24" s="61"/>
      <c r="O24" s="33"/>
      <c r="P24" s="31"/>
    </row>
    <row r="25" spans="1:16" s="20" customFormat="1" ht="29.25" customHeight="1">
      <c r="A25" s="23"/>
      <c r="B25" s="23"/>
      <c r="C25" s="24"/>
      <c r="D25" s="226"/>
      <c r="E25" s="227"/>
      <c r="F25" s="26"/>
      <c r="G25" s="27"/>
      <c r="H25" s="28"/>
      <c r="I25" s="29">
        <v>8</v>
      </c>
      <c r="J25" s="30" t="s">
        <v>234</v>
      </c>
      <c r="K25" s="31"/>
      <c r="L25" s="32"/>
      <c r="M25" s="61"/>
      <c r="N25" s="61"/>
      <c r="O25" s="33"/>
      <c r="P25" s="31"/>
    </row>
    <row r="26" spans="1:16" s="20" customFormat="1" ht="29.25" customHeight="1">
      <c r="A26" s="23"/>
      <c r="B26" s="23"/>
      <c r="C26" s="24"/>
      <c r="D26" s="226"/>
      <c r="E26" s="227"/>
      <c r="F26" s="26"/>
      <c r="G26" s="27"/>
      <c r="H26" s="28"/>
      <c r="I26" s="490" t="s">
        <v>18</v>
      </c>
      <c r="J26" s="493"/>
      <c r="K26" s="493"/>
      <c r="L26" s="493"/>
      <c r="M26" s="493"/>
      <c r="N26" s="493"/>
      <c r="O26" s="493"/>
      <c r="P26" s="494"/>
    </row>
    <row r="27" spans="1:16" s="20" customFormat="1" ht="29.25" customHeight="1">
      <c r="A27" s="23"/>
      <c r="B27" s="23"/>
      <c r="C27" s="24"/>
      <c r="D27" s="226"/>
      <c r="E27" s="227"/>
      <c r="F27" s="26"/>
      <c r="G27" s="27"/>
      <c r="H27" s="28"/>
      <c r="I27" s="60" t="s">
        <v>11</v>
      </c>
      <c r="J27" s="57" t="s">
        <v>221</v>
      </c>
      <c r="K27" s="57" t="s">
        <v>220</v>
      </c>
      <c r="L27" s="58" t="s">
        <v>12</v>
      </c>
      <c r="M27" s="59" t="s">
        <v>13</v>
      </c>
      <c r="N27" s="59" t="s">
        <v>50</v>
      </c>
      <c r="O27" s="57" t="s">
        <v>14</v>
      </c>
      <c r="P27" s="57" t="s">
        <v>29</v>
      </c>
    </row>
    <row r="28" spans="1:16" s="20" customFormat="1" ht="29.25" customHeight="1">
      <c r="A28" s="23"/>
      <c r="B28" s="23"/>
      <c r="C28" s="24"/>
      <c r="D28" s="226"/>
      <c r="E28" s="227"/>
      <c r="F28" s="26"/>
      <c r="G28" s="27"/>
      <c r="H28" s="28"/>
      <c r="I28" s="29">
        <v>1</v>
      </c>
      <c r="J28" s="30" t="s">
        <v>125</v>
      </c>
      <c r="K28" s="31"/>
      <c r="L28" s="32"/>
      <c r="M28" s="61"/>
      <c r="N28" s="61"/>
      <c r="O28" s="33"/>
      <c r="P28" s="31"/>
    </row>
    <row r="29" spans="1:16" s="20" customFormat="1" ht="29.25" customHeight="1">
      <c r="A29" s="23"/>
      <c r="B29" s="23"/>
      <c r="C29" s="24"/>
      <c r="D29" s="226"/>
      <c r="E29" s="227"/>
      <c r="F29" s="26"/>
      <c r="G29" s="27"/>
      <c r="H29" s="28"/>
      <c r="I29" s="29">
        <v>2</v>
      </c>
      <c r="J29" s="30" t="s">
        <v>126</v>
      </c>
      <c r="K29" s="31"/>
      <c r="L29" s="32"/>
      <c r="M29" s="61"/>
      <c r="N29" s="61"/>
      <c r="O29" s="33"/>
      <c r="P29" s="31"/>
    </row>
    <row r="30" spans="1:16" s="20" customFormat="1" ht="29.25" customHeight="1">
      <c r="A30" s="23"/>
      <c r="B30" s="23"/>
      <c r="C30" s="24"/>
      <c r="D30" s="226"/>
      <c r="E30" s="227"/>
      <c r="F30" s="26"/>
      <c r="G30" s="27"/>
      <c r="H30" s="28"/>
      <c r="I30" s="29">
        <v>3</v>
      </c>
      <c r="J30" s="30" t="s">
        <v>127</v>
      </c>
      <c r="K30" s="31"/>
      <c r="L30" s="32"/>
      <c r="M30" s="61"/>
      <c r="N30" s="61"/>
      <c r="O30" s="33"/>
      <c r="P30" s="31"/>
    </row>
    <row r="31" spans="1:16" s="20" customFormat="1" ht="29.25" customHeight="1">
      <c r="A31" s="23"/>
      <c r="B31" s="23"/>
      <c r="C31" s="24"/>
      <c r="D31" s="226"/>
      <c r="E31" s="227"/>
      <c r="F31" s="26"/>
      <c r="G31" s="27"/>
      <c r="H31" s="28"/>
      <c r="I31" s="29">
        <v>4</v>
      </c>
      <c r="J31" s="30" t="s">
        <v>128</v>
      </c>
      <c r="K31" s="31"/>
      <c r="L31" s="32"/>
      <c r="M31" s="61"/>
      <c r="N31" s="61"/>
      <c r="O31" s="33"/>
      <c r="P31" s="31"/>
    </row>
    <row r="32" spans="1:16" s="20" customFormat="1" ht="29.25" customHeight="1">
      <c r="A32" s="23"/>
      <c r="B32" s="23"/>
      <c r="C32" s="24"/>
      <c r="D32" s="226"/>
      <c r="E32" s="227"/>
      <c r="F32" s="26"/>
      <c r="G32" s="27"/>
      <c r="H32" s="28"/>
      <c r="I32" s="29">
        <v>5</v>
      </c>
      <c r="J32" s="30" t="s">
        <v>129</v>
      </c>
      <c r="K32" s="31"/>
      <c r="L32" s="32"/>
      <c r="M32" s="61"/>
      <c r="N32" s="61"/>
      <c r="O32" s="33"/>
      <c r="P32" s="31"/>
    </row>
    <row r="33" spans="1:16" s="20" customFormat="1" ht="29.25" customHeight="1">
      <c r="A33" s="23"/>
      <c r="B33" s="23"/>
      <c r="C33" s="24"/>
      <c r="D33" s="226"/>
      <c r="E33" s="227"/>
      <c r="F33" s="26"/>
      <c r="G33" s="27"/>
      <c r="H33" s="28"/>
      <c r="I33" s="29">
        <v>6</v>
      </c>
      <c r="J33" s="30" t="s">
        <v>130</v>
      </c>
      <c r="K33" s="31"/>
      <c r="L33" s="32"/>
      <c r="M33" s="61"/>
      <c r="N33" s="61"/>
      <c r="O33" s="33"/>
      <c r="P33" s="31"/>
    </row>
    <row r="34" spans="1:16" s="20" customFormat="1" ht="29.25" customHeight="1">
      <c r="A34" s="23"/>
      <c r="B34" s="23"/>
      <c r="C34" s="24"/>
      <c r="D34" s="226"/>
      <c r="E34" s="227"/>
      <c r="F34" s="26"/>
      <c r="G34" s="27"/>
      <c r="H34" s="28"/>
      <c r="I34" s="29">
        <v>7</v>
      </c>
      <c r="J34" s="30" t="s">
        <v>235</v>
      </c>
      <c r="K34" s="31"/>
      <c r="L34" s="32"/>
      <c r="M34" s="61"/>
      <c r="N34" s="61"/>
      <c r="O34" s="33"/>
      <c r="P34" s="31"/>
    </row>
    <row r="35" spans="1:16" s="20" customFormat="1" ht="29.25" customHeight="1">
      <c r="A35" s="23"/>
      <c r="B35" s="23"/>
      <c r="C35" s="24"/>
      <c r="D35" s="226"/>
      <c r="E35" s="227"/>
      <c r="F35" s="26"/>
      <c r="G35" s="27"/>
      <c r="H35" s="28"/>
      <c r="I35" s="29">
        <v>8</v>
      </c>
      <c r="J35" s="30" t="s">
        <v>236</v>
      </c>
      <c r="K35" s="31"/>
      <c r="L35" s="32"/>
      <c r="M35" s="61"/>
      <c r="N35" s="61"/>
      <c r="O35" s="33"/>
      <c r="P35" s="31"/>
    </row>
    <row r="36" spans="1:16" s="20" customFormat="1" ht="29.25" customHeight="1">
      <c r="A36" s="23"/>
      <c r="B36" s="23"/>
      <c r="C36" s="24"/>
      <c r="D36" s="226"/>
      <c r="E36" s="227"/>
      <c r="F36" s="26"/>
      <c r="G36" s="27"/>
      <c r="H36" s="28"/>
      <c r="I36" s="490" t="s">
        <v>47</v>
      </c>
      <c r="J36" s="493"/>
      <c r="K36" s="493"/>
      <c r="L36" s="493"/>
      <c r="M36" s="493"/>
      <c r="N36" s="493"/>
      <c r="O36" s="493"/>
      <c r="P36" s="494"/>
    </row>
    <row r="37" spans="1:16" s="20" customFormat="1" ht="29.25" customHeight="1">
      <c r="A37" s="23"/>
      <c r="B37" s="23"/>
      <c r="C37" s="24"/>
      <c r="D37" s="226"/>
      <c r="E37" s="227"/>
      <c r="F37" s="26"/>
      <c r="G37" s="27"/>
      <c r="H37" s="28"/>
      <c r="I37" s="60" t="s">
        <v>11</v>
      </c>
      <c r="J37" s="57" t="s">
        <v>221</v>
      </c>
      <c r="K37" s="57" t="s">
        <v>220</v>
      </c>
      <c r="L37" s="58" t="s">
        <v>12</v>
      </c>
      <c r="M37" s="59" t="s">
        <v>13</v>
      </c>
      <c r="N37" s="59" t="s">
        <v>50</v>
      </c>
      <c r="O37" s="57" t="s">
        <v>14</v>
      </c>
      <c r="P37" s="57" t="s">
        <v>29</v>
      </c>
    </row>
    <row r="38" spans="1:16" s="20" customFormat="1" ht="29.25" customHeight="1">
      <c r="A38" s="23"/>
      <c r="B38" s="23"/>
      <c r="C38" s="24"/>
      <c r="D38" s="226"/>
      <c r="E38" s="227"/>
      <c r="F38" s="26"/>
      <c r="G38" s="27"/>
      <c r="H38" s="28"/>
      <c r="I38" s="29">
        <v>1</v>
      </c>
      <c r="J38" s="30" t="s">
        <v>131</v>
      </c>
      <c r="K38" s="31"/>
      <c r="L38" s="32"/>
      <c r="M38" s="61"/>
      <c r="N38" s="61"/>
      <c r="O38" s="33"/>
      <c r="P38" s="31"/>
    </row>
    <row r="39" spans="1:16" s="20" customFormat="1" ht="29.25" customHeight="1">
      <c r="A39" s="23"/>
      <c r="B39" s="23"/>
      <c r="C39" s="24"/>
      <c r="D39" s="226"/>
      <c r="E39" s="227"/>
      <c r="F39" s="26"/>
      <c r="G39" s="27"/>
      <c r="H39" s="28"/>
      <c r="I39" s="29">
        <v>2</v>
      </c>
      <c r="J39" s="30" t="s">
        <v>132</v>
      </c>
      <c r="K39" s="31"/>
      <c r="L39" s="32"/>
      <c r="M39" s="61"/>
      <c r="N39" s="61"/>
      <c r="O39" s="33"/>
      <c r="P39" s="31"/>
    </row>
    <row r="40" spans="1:16" s="20" customFormat="1" ht="29.25" customHeight="1">
      <c r="A40" s="23"/>
      <c r="B40" s="23"/>
      <c r="C40" s="24"/>
      <c r="D40" s="226"/>
      <c r="E40" s="227"/>
      <c r="F40" s="26"/>
      <c r="G40" s="27"/>
      <c r="H40" s="28"/>
      <c r="I40" s="29">
        <v>3</v>
      </c>
      <c r="J40" s="30" t="s">
        <v>133</v>
      </c>
      <c r="K40" s="31"/>
      <c r="L40" s="32"/>
      <c r="M40" s="61"/>
      <c r="N40" s="61"/>
      <c r="O40" s="33"/>
      <c r="P40" s="31"/>
    </row>
    <row r="41" spans="1:16" s="20" customFormat="1" ht="29.25" customHeight="1">
      <c r="A41" s="23"/>
      <c r="B41" s="23"/>
      <c r="C41" s="24"/>
      <c r="D41" s="226"/>
      <c r="E41" s="227"/>
      <c r="F41" s="26"/>
      <c r="G41" s="27"/>
      <c r="H41" s="28"/>
      <c r="I41" s="29">
        <v>4</v>
      </c>
      <c r="J41" s="30" t="s">
        <v>134</v>
      </c>
      <c r="K41" s="31"/>
      <c r="L41" s="32"/>
      <c r="M41" s="61"/>
      <c r="N41" s="61"/>
      <c r="O41" s="33"/>
      <c r="P41" s="31"/>
    </row>
    <row r="42" spans="1:16" s="20" customFormat="1" ht="29.25" customHeight="1">
      <c r="A42" s="23"/>
      <c r="B42" s="23"/>
      <c r="C42" s="24"/>
      <c r="D42" s="226"/>
      <c r="E42" s="227"/>
      <c r="F42" s="26"/>
      <c r="G42" s="27"/>
      <c r="H42" s="28"/>
      <c r="I42" s="29">
        <v>5</v>
      </c>
      <c r="J42" s="30" t="s">
        <v>135</v>
      </c>
      <c r="K42" s="31"/>
      <c r="L42" s="32"/>
      <c r="M42" s="61"/>
      <c r="N42" s="61"/>
      <c r="O42" s="33"/>
      <c r="P42" s="31"/>
    </row>
    <row r="43" spans="1:16" s="20" customFormat="1" ht="29.25" customHeight="1">
      <c r="A43" s="23"/>
      <c r="B43" s="23"/>
      <c r="C43" s="24"/>
      <c r="D43" s="226"/>
      <c r="E43" s="227"/>
      <c r="F43" s="26"/>
      <c r="G43" s="27"/>
      <c r="H43" s="28"/>
      <c r="I43" s="29">
        <v>6</v>
      </c>
      <c r="J43" s="30" t="s">
        <v>136</v>
      </c>
      <c r="K43" s="31"/>
      <c r="L43" s="32"/>
      <c r="M43" s="61"/>
      <c r="N43" s="61"/>
      <c r="O43" s="33"/>
      <c r="P43" s="31"/>
    </row>
    <row r="44" spans="1:16" s="20" customFormat="1" ht="29.25" customHeight="1">
      <c r="A44" s="23"/>
      <c r="B44" s="23"/>
      <c r="C44" s="24"/>
      <c r="D44" s="226"/>
      <c r="E44" s="227"/>
      <c r="F44" s="26"/>
      <c r="G44" s="27"/>
      <c r="H44" s="28"/>
      <c r="I44" s="29">
        <v>7</v>
      </c>
      <c r="J44" s="30" t="s">
        <v>237</v>
      </c>
      <c r="K44" s="31"/>
      <c r="L44" s="32"/>
      <c r="M44" s="61"/>
      <c r="N44" s="61"/>
      <c r="O44" s="33"/>
      <c r="P44" s="31"/>
    </row>
    <row r="45" spans="1:16" s="20" customFormat="1" ht="29.25" customHeight="1">
      <c r="A45" s="23"/>
      <c r="B45" s="23"/>
      <c r="C45" s="24"/>
      <c r="D45" s="226"/>
      <c r="E45" s="227"/>
      <c r="F45" s="26"/>
      <c r="G45" s="27"/>
      <c r="H45" s="28"/>
      <c r="I45" s="29">
        <v>8</v>
      </c>
      <c r="J45" s="30" t="s">
        <v>238</v>
      </c>
      <c r="K45" s="31"/>
      <c r="L45" s="32"/>
      <c r="M45" s="61"/>
      <c r="N45" s="61"/>
      <c r="O45" s="33"/>
      <c r="P45" s="31"/>
    </row>
    <row r="46" spans="1:16" ht="13.5" customHeight="1">
      <c r="A46" s="44"/>
      <c r="B46" s="44"/>
      <c r="C46" s="45"/>
      <c r="D46" s="70"/>
      <c r="E46" s="46"/>
      <c r="F46" s="47"/>
      <c r="G46" s="48"/>
      <c r="I46" s="49"/>
      <c r="J46" s="50"/>
      <c r="K46" s="51"/>
      <c r="L46" s="52"/>
      <c r="M46" s="65"/>
      <c r="N46" s="65"/>
      <c r="O46" s="54"/>
      <c r="P46" s="51"/>
    </row>
    <row r="47" spans="1:17" ht="14.25" customHeight="1">
      <c r="A47" s="38" t="s">
        <v>19</v>
      </c>
      <c r="B47" s="38"/>
      <c r="C47" s="38"/>
      <c r="D47" s="71"/>
      <c r="E47" s="63" t="s">
        <v>0</v>
      </c>
      <c r="F47" s="56" t="s">
        <v>1</v>
      </c>
      <c r="G47" s="34"/>
      <c r="H47" s="39" t="s">
        <v>2</v>
      </c>
      <c r="I47" s="39"/>
      <c r="J47" s="39"/>
      <c r="K47" s="39"/>
      <c r="M47" s="66" t="s">
        <v>3</v>
      </c>
      <c r="N47" s="67" t="s">
        <v>3</v>
      </c>
      <c r="O47" s="34" t="s">
        <v>3</v>
      </c>
      <c r="P47" s="38"/>
      <c r="Q47" s="40"/>
    </row>
  </sheetData>
  <sheetProtection/>
  <mergeCells count="22">
    <mergeCell ref="F6:F7"/>
    <mergeCell ref="B6:B7"/>
    <mergeCell ref="C6:C7"/>
    <mergeCell ref="D6:D7"/>
    <mergeCell ref="I16:P16"/>
    <mergeCell ref="I26:P26"/>
    <mergeCell ref="N5:P5"/>
    <mergeCell ref="I36:P36"/>
    <mergeCell ref="N3:P3"/>
    <mergeCell ref="I6:P6"/>
    <mergeCell ref="N4:P4"/>
    <mergeCell ref="I3:K3"/>
    <mergeCell ref="A1:P1"/>
    <mergeCell ref="A2:P2"/>
    <mergeCell ref="A3:C3"/>
    <mergeCell ref="D3:E3"/>
    <mergeCell ref="F3:G3"/>
    <mergeCell ref="G6:G7"/>
    <mergeCell ref="A4:C4"/>
    <mergeCell ref="D4:E4"/>
    <mergeCell ref="A6:A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60" r:id="rId2"/>
  <ignoredErrors>
    <ignoredError sqref="D4 I3 N3 N5" unlockedFormula="1"/>
  </ignoredErrors>
  <drawing r:id="rId1"/>
</worksheet>
</file>

<file path=xl/worksheets/sheet8.xml><?xml version="1.0" encoding="utf-8"?>
<worksheet xmlns="http://schemas.openxmlformats.org/spreadsheetml/2006/main" xmlns:r="http://schemas.openxmlformats.org/officeDocument/2006/relationships">
  <sheetPr>
    <tabColor rgb="FF00B050"/>
  </sheetPr>
  <dimension ref="A1:P49"/>
  <sheetViews>
    <sheetView view="pageBreakPreview" zoomScale="106" zoomScaleSheetLayoutView="106" zoomScalePageLayoutView="0" workbookViewId="0" topLeftCell="A1">
      <selection activeCell="D9" sqref="D9"/>
    </sheetView>
  </sheetViews>
  <sheetFormatPr defaultColWidth="9.140625" defaultRowHeight="12.75"/>
  <cols>
    <col min="1" max="1" width="6.00390625" style="119" customWidth="1"/>
    <col min="2" max="2" width="16.7109375" style="119" hidden="1" customWidth="1"/>
    <col min="3" max="3" width="7.00390625" style="119" customWidth="1"/>
    <col min="4" max="4" width="13.57421875" style="120" customWidth="1"/>
    <col min="5" max="5" width="33.57421875" style="119" customWidth="1"/>
    <col min="6" max="6" width="18.421875" style="3" customWidth="1"/>
    <col min="7" max="9" width="7.7109375" style="3" customWidth="1"/>
    <col min="10" max="10" width="8.421875" style="3" customWidth="1"/>
    <col min="11" max="12" width="7.7109375" style="3" customWidth="1"/>
    <col min="13" max="13" width="7.421875" style="3" customWidth="1"/>
    <col min="14" max="14" width="9.140625" style="121" customWidth="1"/>
    <col min="15" max="15" width="7.7109375" style="119" customWidth="1"/>
    <col min="16" max="16" width="9.140625" style="3" customWidth="1"/>
    <col min="17" max="16384" width="9.140625" style="3" customWidth="1"/>
  </cols>
  <sheetData>
    <row r="1" spans="1:15" ht="48.75" customHeight="1">
      <c r="A1" s="535" t="str">
        <f>'Uzun Genel Sonuç'!A1:O1</f>
        <v>Türkiye Atletizm Federasyonu
İstanbul Atletizm İl Temsilciliği</v>
      </c>
      <c r="B1" s="535"/>
      <c r="C1" s="535"/>
      <c r="D1" s="535"/>
      <c r="E1" s="535"/>
      <c r="F1" s="535"/>
      <c r="G1" s="535"/>
      <c r="H1" s="535"/>
      <c r="I1" s="535"/>
      <c r="J1" s="535"/>
      <c r="K1" s="535"/>
      <c r="L1" s="535"/>
      <c r="M1" s="535"/>
      <c r="N1" s="535"/>
      <c r="O1" s="535"/>
    </row>
    <row r="2" spans="1:15" ht="25.5" customHeight="1">
      <c r="A2" s="536" t="str">
        <f>'Uzun Genel Sonuç'!A2:O2</f>
        <v>Türkiye Yıldızlar Salon Şampiyonası</v>
      </c>
      <c r="B2" s="536"/>
      <c r="C2" s="536"/>
      <c r="D2" s="536"/>
      <c r="E2" s="536"/>
      <c r="F2" s="536"/>
      <c r="G2" s="536"/>
      <c r="H2" s="536"/>
      <c r="I2" s="536"/>
      <c r="J2" s="536"/>
      <c r="K2" s="536"/>
      <c r="L2" s="536"/>
      <c r="M2" s="536"/>
      <c r="N2" s="536"/>
      <c r="O2" s="536"/>
    </row>
    <row r="3" spans="1:15" s="4" customFormat="1" ht="27" customHeight="1">
      <c r="A3" s="537" t="s">
        <v>299</v>
      </c>
      <c r="B3" s="537"/>
      <c r="C3" s="537"/>
      <c r="D3" s="538" t="str">
        <f>'YARIŞMA PROGRAMI'!C10</f>
        <v>Uzun Atlama-A</v>
      </c>
      <c r="E3" s="538"/>
      <c r="F3" s="122" t="s">
        <v>293</v>
      </c>
      <c r="G3" s="539" t="str">
        <f>'YARIŞMA PROGRAMI'!D10</f>
        <v>6.10m</v>
      </c>
      <c r="H3" s="539"/>
      <c r="I3" s="540" t="s">
        <v>298</v>
      </c>
      <c r="J3" s="540"/>
      <c r="K3" s="539" t="str">
        <f>'YARIŞMA PROGRAMI'!E10</f>
        <v>Toros Pililoğlu 7.11</v>
      </c>
      <c r="L3" s="539"/>
      <c r="M3" s="539"/>
      <c r="N3" s="539"/>
      <c r="O3" s="539"/>
    </row>
    <row r="4" spans="1:15" s="4" customFormat="1" ht="17.25" customHeight="1">
      <c r="A4" s="530" t="s">
        <v>300</v>
      </c>
      <c r="B4" s="530"/>
      <c r="C4" s="530"/>
      <c r="D4" s="531" t="str">
        <f>'YARIŞMA BİLGİLERİ'!F21</f>
        <v>Yıldız Erkekler</v>
      </c>
      <c r="E4" s="531"/>
      <c r="F4" s="124"/>
      <c r="G4" s="123"/>
      <c r="H4" s="123"/>
      <c r="I4" s="530" t="s">
        <v>297</v>
      </c>
      <c r="J4" s="530"/>
      <c r="K4" s="532" t="str">
        <f>'YARIŞMA PROGRAMI'!B10</f>
        <v>19 Ocak 2013 - 15.25</v>
      </c>
      <c r="L4" s="532"/>
      <c r="M4" s="532"/>
      <c r="N4" s="532"/>
      <c r="O4" s="532"/>
    </row>
    <row r="5" spans="1:15" ht="15" customHeight="1">
      <c r="A5" s="5"/>
      <c r="B5" s="5"/>
      <c r="C5" s="5"/>
      <c r="D5" s="9"/>
      <c r="E5" s="6"/>
      <c r="F5" s="7"/>
      <c r="G5" s="8"/>
      <c r="H5" s="8"/>
      <c r="I5" s="8"/>
      <c r="J5" s="8"/>
      <c r="K5" s="8"/>
      <c r="L5" s="8"/>
      <c r="M5" s="525">
        <f ca="1">NOW()</f>
        <v>41293.82844861111</v>
      </c>
      <c r="N5" s="525"/>
      <c r="O5" s="525"/>
    </row>
    <row r="6" spans="1:15" ht="15.75">
      <c r="A6" s="533" t="s">
        <v>6</v>
      </c>
      <c r="B6" s="533"/>
      <c r="C6" s="534" t="s">
        <v>219</v>
      </c>
      <c r="D6" s="534" t="s">
        <v>302</v>
      </c>
      <c r="E6" s="533" t="s">
        <v>7</v>
      </c>
      <c r="F6" s="533" t="s">
        <v>50</v>
      </c>
      <c r="G6" s="526" t="s">
        <v>37</v>
      </c>
      <c r="H6" s="526"/>
      <c r="I6" s="526"/>
      <c r="J6" s="526"/>
      <c r="K6" s="526"/>
      <c r="L6" s="526"/>
      <c r="M6" s="526"/>
      <c r="N6" s="527" t="s">
        <v>8</v>
      </c>
      <c r="O6" s="527"/>
    </row>
    <row r="7" spans="1:15" ht="31.5">
      <c r="A7" s="533"/>
      <c r="B7" s="533"/>
      <c r="C7" s="534"/>
      <c r="D7" s="534"/>
      <c r="E7" s="533"/>
      <c r="F7" s="533"/>
      <c r="G7" s="125">
        <v>1</v>
      </c>
      <c r="H7" s="125">
        <v>2</v>
      </c>
      <c r="I7" s="125">
        <v>3</v>
      </c>
      <c r="J7" s="125" t="s">
        <v>296</v>
      </c>
      <c r="K7" s="125">
        <v>4</v>
      </c>
      <c r="L7" s="125">
        <v>5</v>
      </c>
      <c r="M7" s="125">
        <v>6</v>
      </c>
      <c r="N7" s="527"/>
      <c r="O7" s="527"/>
    </row>
    <row r="8" spans="1:15" s="112" customFormat="1" ht="24" customHeight="1">
      <c r="A8" s="126"/>
      <c r="B8" s="127" t="s">
        <v>427</v>
      </c>
      <c r="C8" s="128">
        <v>476</v>
      </c>
      <c r="D8" s="129">
        <v>36669</v>
      </c>
      <c r="E8" s="248" t="s">
        <v>785</v>
      </c>
      <c r="F8" s="248" t="s">
        <v>777</v>
      </c>
      <c r="G8" s="223">
        <v>432</v>
      </c>
      <c r="H8" s="223">
        <v>430</v>
      </c>
      <c r="I8" s="223">
        <v>437</v>
      </c>
      <c r="J8" s="402">
        <v>437</v>
      </c>
      <c r="K8" s="223"/>
      <c r="L8" s="223"/>
      <c r="M8" s="403"/>
      <c r="N8" s="402">
        <v>437</v>
      </c>
      <c r="O8" s="130"/>
    </row>
    <row r="9" spans="1:15" s="112" customFormat="1" ht="24" customHeight="1">
      <c r="A9" s="126"/>
      <c r="B9" s="127" t="s">
        <v>428</v>
      </c>
      <c r="C9" s="128">
        <v>467</v>
      </c>
      <c r="D9" s="129">
        <v>36054</v>
      </c>
      <c r="E9" s="248" t="s">
        <v>776</v>
      </c>
      <c r="F9" s="248" t="s">
        <v>777</v>
      </c>
      <c r="G9" s="223">
        <v>418</v>
      </c>
      <c r="H9" s="223">
        <v>426</v>
      </c>
      <c r="I9" s="223" t="s">
        <v>915</v>
      </c>
      <c r="J9" s="402">
        <v>426</v>
      </c>
      <c r="K9" s="223"/>
      <c r="L9" s="223"/>
      <c r="M9" s="403"/>
      <c r="N9" s="402">
        <v>426</v>
      </c>
      <c r="O9" s="130"/>
    </row>
    <row r="10" spans="1:15" s="112" customFormat="1" ht="24" customHeight="1">
      <c r="A10" s="126"/>
      <c r="B10" s="127" t="s">
        <v>429</v>
      </c>
      <c r="C10" s="128">
        <v>276</v>
      </c>
      <c r="D10" s="129">
        <v>35950</v>
      </c>
      <c r="E10" s="248" t="s">
        <v>565</v>
      </c>
      <c r="F10" s="248" t="s">
        <v>566</v>
      </c>
      <c r="G10" s="223">
        <v>499</v>
      </c>
      <c r="H10" s="223">
        <v>517</v>
      </c>
      <c r="I10" s="223">
        <v>522</v>
      </c>
      <c r="J10" s="402">
        <v>522</v>
      </c>
      <c r="K10" s="223"/>
      <c r="L10" s="223"/>
      <c r="M10" s="403"/>
      <c r="N10" s="402">
        <v>522</v>
      </c>
      <c r="O10" s="130"/>
    </row>
    <row r="11" spans="1:15" s="112" customFormat="1" ht="24" customHeight="1">
      <c r="A11" s="126"/>
      <c r="B11" s="127" t="s">
        <v>430</v>
      </c>
      <c r="C11" s="128">
        <v>327</v>
      </c>
      <c r="D11" s="129">
        <v>35933</v>
      </c>
      <c r="E11" s="248" t="s">
        <v>620</v>
      </c>
      <c r="F11" s="248" t="s">
        <v>618</v>
      </c>
      <c r="G11" s="223" t="s">
        <v>915</v>
      </c>
      <c r="H11" s="223" t="s">
        <v>915</v>
      </c>
      <c r="I11" s="223">
        <v>466</v>
      </c>
      <c r="J11" s="402">
        <v>466</v>
      </c>
      <c r="K11" s="223"/>
      <c r="L11" s="223"/>
      <c r="M11" s="403"/>
      <c r="N11" s="402">
        <v>466</v>
      </c>
      <c r="O11" s="130"/>
    </row>
    <row r="12" spans="1:16" s="112" customFormat="1" ht="24" customHeight="1">
      <c r="A12" s="126"/>
      <c r="B12" s="127" t="s">
        <v>431</v>
      </c>
      <c r="C12" s="128">
        <v>475</v>
      </c>
      <c r="D12" s="129">
        <v>35832</v>
      </c>
      <c r="E12" s="248" t="s">
        <v>784</v>
      </c>
      <c r="F12" s="248" t="s">
        <v>777</v>
      </c>
      <c r="G12" s="223" t="s">
        <v>915</v>
      </c>
      <c r="H12" s="223" t="s">
        <v>915</v>
      </c>
      <c r="I12" s="223" t="s">
        <v>915</v>
      </c>
      <c r="J12" s="402">
        <v>0</v>
      </c>
      <c r="K12" s="223"/>
      <c r="L12" s="223"/>
      <c r="M12" s="403"/>
      <c r="N12" s="402" t="s">
        <v>916</v>
      </c>
      <c r="O12" s="130"/>
      <c r="P12" s="113"/>
    </row>
    <row r="13" spans="1:15" s="112" customFormat="1" ht="24" customHeight="1">
      <c r="A13" s="126"/>
      <c r="B13" s="127" t="s">
        <v>432</v>
      </c>
      <c r="C13" s="128">
        <v>300</v>
      </c>
      <c r="D13" s="129">
        <v>35806</v>
      </c>
      <c r="E13" s="248" t="s">
        <v>897</v>
      </c>
      <c r="F13" s="248" t="s">
        <v>588</v>
      </c>
      <c r="G13" s="223">
        <v>573</v>
      </c>
      <c r="H13" s="223">
        <v>584</v>
      </c>
      <c r="I13" s="223">
        <v>604</v>
      </c>
      <c r="J13" s="402">
        <v>604</v>
      </c>
      <c r="K13" s="223">
        <v>557</v>
      </c>
      <c r="L13" s="223">
        <v>457</v>
      </c>
      <c r="M13" s="403">
        <v>533</v>
      </c>
      <c r="N13" s="402">
        <v>604</v>
      </c>
      <c r="O13" s="130"/>
    </row>
    <row r="14" spans="1:15" s="112" customFormat="1" ht="24" customHeight="1">
      <c r="A14" s="126"/>
      <c r="B14" s="127" t="s">
        <v>433</v>
      </c>
      <c r="C14" s="128">
        <v>282</v>
      </c>
      <c r="D14" s="129">
        <v>35797</v>
      </c>
      <c r="E14" s="248" t="s">
        <v>572</v>
      </c>
      <c r="F14" s="248" t="s">
        <v>566</v>
      </c>
      <c r="G14" s="223">
        <v>564</v>
      </c>
      <c r="H14" s="223">
        <v>600</v>
      </c>
      <c r="I14" s="223" t="s">
        <v>915</v>
      </c>
      <c r="J14" s="402">
        <v>600</v>
      </c>
      <c r="K14" s="223">
        <v>583</v>
      </c>
      <c r="L14" s="223">
        <v>575</v>
      </c>
      <c r="M14" s="403">
        <v>584</v>
      </c>
      <c r="N14" s="402">
        <v>600</v>
      </c>
      <c r="O14" s="130"/>
    </row>
    <row r="15" spans="1:15" s="112" customFormat="1" ht="24" customHeight="1">
      <c r="A15" s="126"/>
      <c r="B15" s="127" t="s">
        <v>434</v>
      </c>
      <c r="C15" s="128">
        <v>312</v>
      </c>
      <c r="D15" s="129">
        <v>35796</v>
      </c>
      <c r="E15" s="248" t="s">
        <v>603</v>
      </c>
      <c r="F15" s="248" t="s">
        <v>604</v>
      </c>
      <c r="G15" s="223">
        <v>576</v>
      </c>
      <c r="H15" s="223">
        <v>581</v>
      </c>
      <c r="I15" s="223">
        <v>579</v>
      </c>
      <c r="J15" s="402">
        <v>581</v>
      </c>
      <c r="K15" s="223">
        <v>610</v>
      </c>
      <c r="L15" s="223">
        <v>600</v>
      </c>
      <c r="M15" s="403">
        <v>617</v>
      </c>
      <c r="N15" s="402">
        <v>617</v>
      </c>
      <c r="O15" s="130"/>
    </row>
    <row r="16" spans="1:15" s="112" customFormat="1" ht="24" customHeight="1">
      <c r="A16" s="126"/>
      <c r="B16" s="127" t="s">
        <v>435</v>
      </c>
      <c r="C16" s="128">
        <v>306</v>
      </c>
      <c r="D16" s="129">
        <v>35796</v>
      </c>
      <c r="E16" s="248" t="s">
        <v>597</v>
      </c>
      <c r="F16" s="248" t="s">
        <v>595</v>
      </c>
      <c r="G16" s="223">
        <v>541</v>
      </c>
      <c r="H16" s="223">
        <v>524</v>
      </c>
      <c r="I16" s="223">
        <v>540</v>
      </c>
      <c r="J16" s="402">
        <v>541</v>
      </c>
      <c r="K16" s="223"/>
      <c r="L16" s="223"/>
      <c r="M16" s="403"/>
      <c r="N16" s="402">
        <v>541</v>
      </c>
      <c r="O16" s="130"/>
    </row>
    <row r="17" spans="1:15" s="112" customFormat="1" ht="24" customHeight="1">
      <c r="A17" s="126"/>
      <c r="B17" s="127" t="s">
        <v>436</v>
      </c>
      <c r="C17" s="128">
        <v>326</v>
      </c>
      <c r="D17" s="129">
        <v>35755</v>
      </c>
      <c r="E17" s="248" t="s">
        <v>619</v>
      </c>
      <c r="F17" s="248" t="s">
        <v>618</v>
      </c>
      <c r="G17" s="223">
        <v>519</v>
      </c>
      <c r="H17" s="223">
        <v>480</v>
      </c>
      <c r="I17" s="223" t="s">
        <v>915</v>
      </c>
      <c r="J17" s="402">
        <v>519</v>
      </c>
      <c r="K17" s="223"/>
      <c r="L17" s="223"/>
      <c r="M17" s="403"/>
      <c r="N17" s="402">
        <v>519</v>
      </c>
      <c r="O17" s="130"/>
    </row>
    <row r="18" spans="1:15" s="112" customFormat="1" ht="24" customHeight="1">
      <c r="A18" s="126"/>
      <c r="B18" s="127" t="s">
        <v>437</v>
      </c>
      <c r="C18" s="128">
        <v>446</v>
      </c>
      <c r="D18" s="129">
        <v>35735</v>
      </c>
      <c r="E18" s="248" t="s">
        <v>753</v>
      </c>
      <c r="F18" s="248" t="s">
        <v>751</v>
      </c>
      <c r="G18" s="223" t="s">
        <v>915</v>
      </c>
      <c r="H18" s="223">
        <v>483</v>
      </c>
      <c r="I18" s="223" t="s">
        <v>372</v>
      </c>
      <c r="J18" s="402">
        <v>483</v>
      </c>
      <c r="K18" s="223"/>
      <c r="L18" s="223"/>
      <c r="M18" s="403"/>
      <c r="N18" s="402">
        <v>483</v>
      </c>
      <c r="O18" s="130"/>
    </row>
    <row r="19" spans="1:16" s="112" customFormat="1" ht="24" customHeight="1">
      <c r="A19" s="126"/>
      <c r="B19" s="127" t="s">
        <v>438</v>
      </c>
      <c r="C19" s="128">
        <v>392</v>
      </c>
      <c r="D19" s="129">
        <v>35702</v>
      </c>
      <c r="E19" s="248" t="s">
        <v>692</v>
      </c>
      <c r="F19" s="248" t="s">
        <v>682</v>
      </c>
      <c r="G19" s="223">
        <v>477</v>
      </c>
      <c r="H19" s="223">
        <v>464</v>
      </c>
      <c r="I19" s="223">
        <v>459</v>
      </c>
      <c r="J19" s="402">
        <v>477</v>
      </c>
      <c r="K19" s="223"/>
      <c r="L19" s="223"/>
      <c r="M19" s="403"/>
      <c r="N19" s="402">
        <v>477</v>
      </c>
      <c r="O19" s="130"/>
      <c r="P19" s="113"/>
    </row>
    <row r="20" spans="1:15" s="112" customFormat="1" ht="24" customHeight="1">
      <c r="A20" s="126"/>
      <c r="B20" s="127" t="s">
        <v>439</v>
      </c>
      <c r="C20" s="128">
        <v>314</v>
      </c>
      <c r="D20" s="129">
        <v>35678</v>
      </c>
      <c r="E20" s="248" t="s">
        <v>606</v>
      </c>
      <c r="F20" s="248" t="s">
        <v>604</v>
      </c>
      <c r="G20" s="223">
        <v>583</v>
      </c>
      <c r="H20" s="223">
        <v>587</v>
      </c>
      <c r="I20" s="223" t="s">
        <v>915</v>
      </c>
      <c r="J20" s="402">
        <v>587</v>
      </c>
      <c r="K20" s="223">
        <v>589</v>
      </c>
      <c r="L20" s="223">
        <v>549</v>
      </c>
      <c r="M20" s="403">
        <v>575</v>
      </c>
      <c r="N20" s="402">
        <v>589</v>
      </c>
      <c r="O20" s="130"/>
    </row>
    <row r="21" spans="1:15" s="112" customFormat="1" ht="24" customHeight="1">
      <c r="A21" s="126"/>
      <c r="B21" s="127" t="s">
        <v>440</v>
      </c>
      <c r="C21" s="128">
        <v>334</v>
      </c>
      <c r="D21" s="129">
        <v>35643</v>
      </c>
      <c r="E21" s="248" t="s">
        <v>627</v>
      </c>
      <c r="F21" s="248" t="s">
        <v>628</v>
      </c>
      <c r="G21" s="223">
        <v>570</v>
      </c>
      <c r="H21" s="223">
        <v>574</v>
      </c>
      <c r="I21" s="223">
        <v>570</v>
      </c>
      <c r="J21" s="402">
        <v>574</v>
      </c>
      <c r="K21" s="223">
        <v>571</v>
      </c>
      <c r="L21" s="223">
        <v>580</v>
      </c>
      <c r="M21" s="403">
        <v>580</v>
      </c>
      <c r="N21" s="402">
        <v>580</v>
      </c>
      <c r="O21" s="130"/>
    </row>
    <row r="22" spans="1:15" s="112" customFormat="1" ht="24" customHeight="1">
      <c r="A22" s="126"/>
      <c r="B22" s="127" t="s">
        <v>441</v>
      </c>
      <c r="C22" s="128">
        <v>238</v>
      </c>
      <c r="D22" s="129">
        <v>35635</v>
      </c>
      <c r="E22" s="248" t="s">
        <v>527</v>
      </c>
      <c r="F22" s="248" t="s">
        <v>520</v>
      </c>
      <c r="G22" s="223">
        <v>583</v>
      </c>
      <c r="H22" s="223">
        <v>589</v>
      </c>
      <c r="I22" s="223" t="s">
        <v>915</v>
      </c>
      <c r="J22" s="402">
        <v>589</v>
      </c>
      <c r="K22" s="223">
        <v>552</v>
      </c>
      <c r="L22" s="223">
        <v>572</v>
      </c>
      <c r="M22" s="403">
        <v>582</v>
      </c>
      <c r="N22" s="402">
        <v>589</v>
      </c>
      <c r="O22" s="130"/>
    </row>
    <row r="23" spans="1:15" s="112" customFormat="1" ht="24" customHeight="1">
      <c r="A23" s="126"/>
      <c r="B23" s="127" t="s">
        <v>442</v>
      </c>
      <c r="C23" s="128">
        <v>250</v>
      </c>
      <c r="D23" s="129">
        <v>35612</v>
      </c>
      <c r="E23" s="248" t="s">
        <v>534</v>
      </c>
      <c r="F23" s="248" t="s">
        <v>520</v>
      </c>
      <c r="G23" s="223" t="s">
        <v>915</v>
      </c>
      <c r="H23" s="223" t="s">
        <v>915</v>
      </c>
      <c r="I23" s="223">
        <v>487</v>
      </c>
      <c r="J23" s="402">
        <v>487</v>
      </c>
      <c r="K23" s="223"/>
      <c r="L23" s="223"/>
      <c r="M23" s="403"/>
      <c r="N23" s="402">
        <v>487</v>
      </c>
      <c r="O23" s="130"/>
    </row>
    <row r="24" spans="1:15" s="112" customFormat="1" ht="24" customHeight="1">
      <c r="A24" s="126"/>
      <c r="B24" s="127" t="s">
        <v>443</v>
      </c>
      <c r="C24" s="128">
        <v>409</v>
      </c>
      <c r="D24" s="129">
        <v>35591</v>
      </c>
      <c r="E24" s="248" t="s">
        <v>711</v>
      </c>
      <c r="F24" s="248" t="s">
        <v>705</v>
      </c>
      <c r="G24" s="223"/>
      <c r="H24" s="223"/>
      <c r="I24" s="223"/>
      <c r="J24" s="402">
        <v>0</v>
      </c>
      <c r="K24" s="223"/>
      <c r="L24" s="223"/>
      <c r="M24" s="403"/>
      <c r="N24" s="402" t="s">
        <v>901</v>
      </c>
      <c r="O24" s="130"/>
    </row>
    <row r="25" spans="1:15" s="112" customFormat="1" ht="24" customHeight="1">
      <c r="A25" s="126"/>
      <c r="B25" s="127" t="s">
        <v>444</v>
      </c>
      <c r="C25" s="128">
        <v>445</v>
      </c>
      <c r="D25" s="129">
        <v>35575</v>
      </c>
      <c r="E25" s="248" t="s">
        <v>752</v>
      </c>
      <c r="F25" s="248" t="s">
        <v>751</v>
      </c>
      <c r="G25" s="223">
        <v>471</v>
      </c>
      <c r="H25" s="223">
        <v>495</v>
      </c>
      <c r="I25" s="223" t="s">
        <v>372</v>
      </c>
      <c r="J25" s="402">
        <v>495</v>
      </c>
      <c r="K25" s="223"/>
      <c r="L25" s="223"/>
      <c r="M25" s="403"/>
      <c r="N25" s="402">
        <v>495</v>
      </c>
      <c r="O25" s="130"/>
    </row>
    <row r="26" spans="1:16" s="112" customFormat="1" ht="24" customHeight="1">
      <c r="A26" s="126"/>
      <c r="B26" s="127" t="s">
        <v>445</v>
      </c>
      <c r="C26" s="128">
        <v>237</v>
      </c>
      <c r="D26" s="129">
        <v>35569</v>
      </c>
      <c r="E26" s="248" t="s">
        <v>526</v>
      </c>
      <c r="F26" s="248" t="s">
        <v>520</v>
      </c>
      <c r="G26" s="223">
        <v>550</v>
      </c>
      <c r="H26" s="223">
        <v>599</v>
      </c>
      <c r="I26" s="223">
        <v>596</v>
      </c>
      <c r="J26" s="402">
        <v>599</v>
      </c>
      <c r="K26" s="223">
        <v>563</v>
      </c>
      <c r="L26" s="223">
        <v>579</v>
      </c>
      <c r="M26" s="403" t="s">
        <v>915</v>
      </c>
      <c r="N26" s="402">
        <v>599</v>
      </c>
      <c r="O26" s="130"/>
      <c r="P26" s="113"/>
    </row>
    <row r="27" spans="1:15" s="112" customFormat="1" ht="24" customHeight="1">
      <c r="A27" s="126"/>
      <c r="B27" s="127" t="s">
        <v>446</v>
      </c>
      <c r="C27" s="128">
        <v>480</v>
      </c>
      <c r="D27" s="129">
        <v>35566</v>
      </c>
      <c r="E27" s="248" t="s">
        <v>788</v>
      </c>
      <c r="F27" s="248" t="s">
        <v>777</v>
      </c>
      <c r="G27" s="223">
        <v>586</v>
      </c>
      <c r="H27" s="223">
        <v>600</v>
      </c>
      <c r="I27" s="223">
        <v>579</v>
      </c>
      <c r="J27" s="402">
        <v>600</v>
      </c>
      <c r="K27" s="223">
        <v>599</v>
      </c>
      <c r="L27" s="223">
        <v>593</v>
      </c>
      <c r="M27" s="403">
        <v>587</v>
      </c>
      <c r="N27" s="402">
        <v>600</v>
      </c>
      <c r="O27" s="130"/>
    </row>
    <row r="28" spans="1:15" s="112" customFormat="1" ht="24" customHeight="1">
      <c r="A28" s="126"/>
      <c r="B28" s="127" t="s">
        <v>447</v>
      </c>
      <c r="C28" s="128" t="s">
        <v>910</v>
      </c>
      <c r="D28" s="129" t="s">
        <v>910</v>
      </c>
      <c r="E28" s="248" t="s">
        <v>910</v>
      </c>
      <c r="F28" s="248" t="s">
        <v>910</v>
      </c>
      <c r="G28" s="223"/>
      <c r="H28" s="223"/>
      <c r="I28" s="223"/>
      <c r="J28" s="243">
        <v>0</v>
      </c>
      <c r="K28" s="244"/>
      <c r="L28" s="244"/>
      <c r="M28" s="245"/>
      <c r="N28" s="243">
        <v>0</v>
      </c>
      <c r="O28" s="130"/>
    </row>
    <row r="29" spans="1:15" s="112" customFormat="1" ht="24" customHeight="1">
      <c r="A29" s="126"/>
      <c r="B29" s="127" t="s">
        <v>448</v>
      </c>
      <c r="C29" s="128" t="s">
        <v>910</v>
      </c>
      <c r="D29" s="129" t="s">
        <v>910</v>
      </c>
      <c r="E29" s="248" t="s">
        <v>910</v>
      </c>
      <c r="F29" s="248" t="s">
        <v>910</v>
      </c>
      <c r="G29" s="223"/>
      <c r="H29" s="223"/>
      <c r="I29" s="223"/>
      <c r="J29" s="243">
        <v>0</v>
      </c>
      <c r="K29" s="244"/>
      <c r="L29" s="244"/>
      <c r="M29" s="245"/>
      <c r="N29" s="243">
        <v>0</v>
      </c>
      <c r="O29" s="130"/>
    </row>
    <row r="30" spans="1:15" s="112" customFormat="1" ht="24" customHeight="1">
      <c r="A30" s="126"/>
      <c r="B30" s="127" t="s">
        <v>449</v>
      </c>
      <c r="C30" s="128" t="s">
        <v>910</v>
      </c>
      <c r="D30" s="129" t="s">
        <v>910</v>
      </c>
      <c r="E30" s="248" t="s">
        <v>910</v>
      </c>
      <c r="F30" s="248" t="s">
        <v>910</v>
      </c>
      <c r="G30" s="223"/>
      <c r="H30" s="223"/>
      <c r="I30" s="223"/>
      <c r="J30" s="243">
        <v>0</v>
      </c>
      <c r="K30" s="244"/>
      <c r="L30" s="244"/>
      <c r="M30" s="245"/>
      <c r="N30" s="243">
        <v>0</v>
      </c>
      <c r="O30" s="130"/>
    </row>
    <row r="31" spans="1:15" s="112" customFormat="1" ht="24" customHeight="1">
      <c r="A31" s="126"/>
      <c r="B31" s="127" t="s">
        <v>450</v>
      </c>
      <c r="C31" s="128" t="s">
        <v>910</v>
      </c>
      <c r="D31" s="129" t="s">
        <v>910</v>
      </c>
      <c r="E31" s="248" t="s">
        <v>910</v>
      </c>
      <c r="F31" s="248" t="s">
        <v>910</v>
      </c>
      <c r="G31" s="223"/>
      <c r="H31" s="223"/>
      <c r="I31" s="223"/>
      <c r="J31" s="243">
        <v>0</v>
      </c>
      <c r="K31" s="244"/>
      <c r="L31" s="244"/>
      <c r="M31" s="245"/>
      <c r="N31" s="243">
        <v>0</v>
      </c>
      <c r="O31" s="130"/>
    </row>
    <row r="32" spans="1:15" s="112" customFormat="1" ht="24" customHeight="1">
      <c r="A32" s="126"/>
      <c r="B32" s="127" t="s">
        <v>451</v>
      </c>
      <c r="C32" s="128" t="s">
        <v>910</v>
      </c>
      <c r="D32" s="129" t="s">
        <v>910</v>
      </c>
      <c r="E32" s="248" t="s">
        <v>910</v>
      </c>
      <c r="F32" s="248" t="s">
        <v>910</v>
      </c>
      <c r="G32" s="223"/>
      <c r="H32" s="223"/>
      <c r="I32" s="223"/>
      <c r="J32" s="243">
        <v>0</v>
      </c>
      <c r="K32" s="244"/>
      <c r="L32" s="244"/>
      <c r="M32" s="245"/>
      <c r="N32" s="243">
        <v>0</v>
      </c>
      <c r="O32" s="130"/>
    </row>
    <row r="33" spans="1:16" s="112" customFormat="1" ht="24" customHeight="1">
      <c r="A33" s="126"/>
      <c r="B33" s="127" t="s">
        <v>452</v>
      </c>
      <c r="C33" s="128" t="s">
        <v>910</v>
      </c>
      <c r="D33" s="129" t="s">
        <v>910</v>
      </c>
      <c r="E33" s="248" t="s">
        <v>910</v>
      </c>
      <c r="F33" s="248" t="s">
        <v>910</v>
      </c>
      <c r="G33" s="223"/>
      <c r="H33" s="223"/>
      <c r="I33" s="223"/>
      <c r="J33" s="243">
        <v>0</v>
      </c>
      <c r="K33" s="244"/>
      <c r="L33" s="244"/>
      <c r="M33" s="245"/>
      <c r="N33" s="243">
        <v>0</v>
      </c>
      <c r="O33" s="130"/>
      <c r="P33" s="113"/>
    </row>
    <row r="34" spans="1:15" s="112" customFormat="1" ht="24" customHeight="1">
      <c r="A34" s="126"/>
      <c r="B34" s="127" t="s">
        <v>453</v>
      </c>
      <c r="C34" s="128" t="s">
        <v>910</v>
      </c>
      <c r="D34" s="129" t="s">
        <v>910</v>
      </c>
      <c r="E34" s="248" t="s">
        <v>910</v>
      </c>
      <c r="F34" s="248" t="s">
        <v>910</v>
      </c>
      <c r="G34" s="223"/>
      <c r="H34" s="223"/>
      <c r="I34" s="223"/>
      <c r="J34" s="243">
        <v>0</v>
      </c>
      <c r="K34" s="244"/>
      <c r="L34" s="244"/>
      <c r="M34" s="245"/>
      <c r="N34" s="243">
        <v>0</v>
      </c>
      <c r="O34" s="130"/>
    </row>
    <row r="35" spans="1:15" s="112" customFormat="1" ht="24" customHeight="1">
      <c r="A35" s="126"/>
      <c r="B35" s="127" t="s">
        <v>454</v>
      </c>
      <c r="C35" s="128" t="s">
        <v>910</v>
      </c>
      <c r="D35" s="129" t="s">
        <v>910</v>
      </c>
      <c r="E35" s="248" t="s">
        <v>910</v>
      </c>
      <c r="F35" s="248" t="s">
        <v>910</v>
      </c>
      <c r="G35" s="223"/>
      <c r="H35" s="223"/>
      <c r="I35" s="223"/>
      <c r="J35" s="243">
        <v>0</v>
      </c>
      <c r="K35" s="244"/>
      <c r="L35" s="244"/>
      <c r="M35" s="245"/>
      <c r="N35" s="243">
        <v>0</v>
      </c>
      <c r="O35" s="130"/>
    </row>
    <row r="36" spans="1:15" s="112" customFormat="1" ht="24" customHeight="1">
      <c r="A36" s="126"/>
      <c r="B36" s="127" t="s">
        <v>455</v>
      </c>
      <c r="C36" s="128" t="s">
        <v>910</v>
      </c>
      <c r="D36" s="129" t="s">
        <v>910</v>
      </c>
      <c r="E36" s="248" t="s">
        <v>910</v>
      </c>
      <c r="F36" s="248" t="s">
        <v>910</v>
      </c>
      <c r="G36" s="223"/>
      <c r="H36" s="223"/>
      <c r="I36" s="223"/>
      <c r="J36" s="243">
        <v>0</v>
      </c>
      <c r="K36" s="244"/>
      <c r="L36" s="244"/>
      <c r="M36" s="245"/>
      <c r="N36" s="243">
        <v>0</v>
      </c>
      <c r="O36" s="130"/>
    </row>
    <row r="37" spans="1:15" s="112" customFormat="1" ht="24" customHeight="1">
      <c r="A37" s="126"/>
      <c r="B37" s="127" t="s">
        <v>456</v>
      </c>
      <c r="C37" s="128" t="s">
        <v>910</v>
      </c>
      <c r="D37" s="129" t="s">
        <v>910</v>
      </c>
      <c r="E37" s="248" t="s">
        <v>910</v>
      </c>
      <c r="F37" s="248" t="s">
        <v>910</v>
      </c>
      <c r="G37" s="223"/>
      <c r="H37" s="223"/>
      <c r="I37" s="223"/>
      <c r="J37" s="243">
        <v>0</v>
      </c>
      <c r="K37" s="244"/>
      <c r="L37" s="244"/>
      <c r="M37" s="245"/>
      <c r="N37" s="243">
        <v>0</v>
      </c>
      <c r="O37" s="130"/>
    </row>
    <row r="38" spans="1:15" s="112" customFormat="1" ht="24" customHeight="1">
      <c r="A38" s="126"/>
      <c r="B38" s="127" t="s">
        <v>457</v>
      </c>
      <c r="C38" s="128" t="s">
        <v>910</v>
      </c>
      <c r="D38" s="129" t="s">
        <v>910</v>
      </c>
      <c r="E38" s="248" t="s">
        <v>910</v>
      </c>
      <c r="F38" s="248" t="s">
        <v>910</v>
      </c>
      <c r="G38" s="223"/>
      <c r="H38" s="223"/>
      <c r="I38" s="223"/>
      <c r="J38" s="243">
        <v>0</v>
      </c>
      <c r="K38" s="244"/>
      <c r="L38" s="244"/>
      <c r="M38" s="245"/>
      <c r="N38" s="243">
        <v>0</v>
      </c>
      <c r="O38" s="130"/>
    </row>
    <row r="39" spans="1:15" s="112" customFormat="1" ht="24" customHeight="1">
      <c r="A39" s="126"/>
      <c r="B39" s="127" t="s">
        <v>458</v>
      </c>
      <c r="C39" s="128" t="s">
        <v>910</v>
      </c>
      <c r="D39" s="129" t="s">
        <v>910</v>
      </c>
      <c r="E39" s="248" t="s">
        <v>910</v>
      </c>
      <c r="F39" s="248" t="s">
        <v>910</v>
      </c>
      <c r="G39" s="223"/>
      <c r="H39" s="223"/>
      <c r="I39" s="223"/>
      <c r="J39" s="243">
        <v>0</v>
      </c>
      <c r="K39" s="244"/>
      <c r="L39" s="244"/>
      <c r="M39" s="245"/>
      <c r="N39" s="243">
        <v>0</v>
      </c>
      <c r="O39" s="130"/>
    </row>
    <row r="40" spans="1:15" s="112" customFormat="1" ht="24" customHeight="1">
      <c r="A40" s="126"/>
      <c r="B40" s="127" t="s">
        <v>459</v>
      </c>
      <c r="C40" s="128" t="s">
        <v>910</v>
      </c>
      <c r="D40" s="129" t="s">
        <v>910</v>
      </c>
      <c r="E40" s="248" t="s">
        <v>910</v>
      </c>
      <c r="F40" s="248" t="s">
        <v>910</v>
      </c>
      <c r="G40" s="223"/>
      <c r="H40" s="223"/>
      <c r="I40" s="223"/>
      <c r="J40" s="243">
        <v>0</v>
      </c>
      <c r="K40" s="244"/>
      <c r="L40" s="244"/>
      <c r="M40" s="245"/>
      <c r="N40" s="243">
        <v>0</v>
      </c>
      <c r="O40" s="130"/>
    </row>
    <row r="41" spans="1:15" s="112" customFormat="1" ht="24" customHeight="1">
      <c r="A41" s="126"/>
      <c r="B41" s="127" t="s">
        <v>460</v>
      </c>
      <c r="C41" s="128" t="s">
        <v>910</v>
      </c>
      <c r="D41" s="129" t="s">
        <v>910</v>
      </c>
      <c r="E41" s="248" t="s">
        <v>910</v>
      </c>
      <c r="F41" s="248" t="s">
        <v>910</v>
      </c>
      <c r="G41" s="223"/>
      <c r="H41" s="223"/>
      <c r="I41" s="223"/>
      <c r="J41" s="243">
        <v>0</v>
      </c>
      <c r="K41" s="244"/>
      <c r="L41" s="244"/>
      <c r="M41" s="245"/>
      <c r="N41" s="243">
        <v>0</v>
      </c>
      <c r="O41" s="130"/>
    </row>
    <row r="42" spans="1:16" s="112" customFormat="1" ht="24" customHeight="1">
      <c r="A42" s="126"/>
      <c r="B42" s="127" t="s">
        <v>461</v>
      </c>
      <c r="C42" s="128" t="s">
        <v>910</v>
      </c>
      <c r="D42" s="129" t="s">
        <v>910</v>
      </c>
      <c r="E42" s="248" t="s">
        <v>910</v>
      </c>
      <c r="F42" s="248" t="s">
        <v>910</v>
      </c>
      <c r="G42" s="223"/>
      <c r="H42" s="223"/>
      <c r="I42" s="223"/>
      <c r="J42" s="243">
        <v>0</v>
      </c>
      <c r="K42" s="244"/>
      <c r="L42" s="244"/>
      <c r="M42" s="245"/>
      <c r="N42" s="243">
        <v>0</v>
      </c>
      <c r="O42" s="130"/>
      <c r="P42" s="113"/>
    </row>
    <row r="43" spans="1:15" s="112" customFormat="1" ht="24" customHeight="1">
      <c r="A43" s="126"/>
      <c r="B43" s="127" t="s">
        <v>462</v>
      </c>
      <c r="C43" s="128" t="s">
        <v>910</v>
      </c>
      <c r="D43" s="129" t="s">
        <v>910</v>
      </c>
      <c r="E43" s="248" t="s">
        <v>910</v>
      </c>
      <c r="F43" s="248" t="s">
        <v>910</v>
      </c>
      <c r="G43" s="223"/>
      <c r="H43" s="223"/>
      <c r="I43" s="223"/>
      <c r="J43" s="243">
        <v>0</v>
      </c>
      <c r="K43" s="244"/>
      <c r="L43" s="244"/>
      <c r="M43" s="245"/>
      <c r="N43" s="243">
        <v>0</v>
      </c>
      <c r="O43" s="130"/>
    </row>
    <row r="44" spans="1:15" s="112" customFormat="1" ht="24" customHeight="1">
      <c r="A44" s="126"/>
      <c r="B44" s="127" t="s">
        <v>463</v>
      </c>
      <c r="C44" s="128" t="s">
        <v>910</v>
      </c>
      <c r="D44" s="129" t="s">
        <v>910</v>
      </c>
      <c r="E44" s="248" t="s">
        <v>910</v>
      </c>
      <c r="F44" s="248" t="s">
        <v>910</v>
      </c>
      <c r="G44" s="223"/>
      <c r="H44" s="223"/>
      <c r="I44" s="223"/>
      <c r="J44" s="243">
        <v>0</v>
      </c>
      <c r="K44" s="244"/>
      <c r="L44" s="244"/>
      <c r="M44" s="245"/>
      <c r="N44" s="243">
        <v>0</v>
      </c>
      <c r="O44" s="130"/>
    </row>
    <row r="45" spans="1:15" s="112" customFormat="1" ht="24" customHeight="1">
      <c r="A45" s="126"/>
      <c r="B45" s="127" t="s">
        <v>464</v>
      </c>
      <c r="C45" s="128" t="s">
        <v>910</v>
      </c>
      <c r="D45" s="129" t="s">
        <v>910</v>
      </c>
      <c r="E45" s="248" t="s">
        <v>910</v>
      </c>
      <c r="F45" s="248" t="s">
        <v>910</v>
      </c>
      <c r="G45" s="223"/>
      <c r="H45" s="223"/>
      <c r="I45" s="223"/>
      <c r="J45" s="243">
        <v>0</v>
      </c>
      <c r="K45" s="244"/>
      <c r="L45" s="244"/>
      <c r="M45" s="245"/>
      <c r="N45" s="243">
        <v>0</v>
      </c>
      <c r="O45" s="130"/>
    </row>
    <row r="46" spans="1:15" s="112" customFormat="1" ht="24" customHeight="1">
      <c r="A46" s="126"/>
      <c r="B46" s="127" t="s">
        <v>465</v>
      </c>
      <c r="C46" s="128" t="s">
        <v>910</v>
      </c>
      <c r="D46" s="129" t="s">
        <v>910</v>
      </c>
      <c r="E46" s="248" t="s">
        <v>910</v>
      </c>
      <c r="F46" s="248" t="s">
        <v>910</v>
      </c>
      <c r="G46" s="223"/>
      <c r="H46" s="223"/>
      <c r="I46" s="223"/>
      <c r="J46" s="243">
        <v>0</v>
      </c>
      <c r="K46" s="244"/>
      <c r="L46" s="244"/>
      <c r="M46" s="245"/>
      <c r="N46" s="243">
        <v>0</v>
      </c>
      <c r="O46" s="130"/>
    </row>
    <row r="47" spans="1:15" s="112" customFormat="1" ht="24" customHeight="1">
      <c r="A47" s="126"/>
      <c r="B47" s="127" t="s">
        <v>466</v>
      </c>
      <c r="C47" s="128" t="s">
        <v>910</v>
      </c>
      <c r="D47" s="129" t="s">
        <v>910</v>
      </c>
      <c r="E47" s="248" t="s">
        <v>910</v>
      </c>
      <c r="F47" s="248" t="s">
        <v>910</v>
      </c>
      <c r="G47" s="223"/>
      <c r="H47" s="223"/>
      <c r="I47" s="223"/>
      <c r="J47" s="243">
        <v>0</v>
      </c>
      <c r="K47" s="244"/>
      <c r="L47" s="244"/>
      <c r="M47" s="245"/>
      <c r="N47" s="243">
        <v>0</v>
      </c>
      <c r="O47" s="130"/>
    </row>
    <row r="48" spans="1:15" s="116" customFormat="1" ht="9" customHeight="1">
      <c r="A48" s="114"/>
      <c r="B48" s="114"/>
      <c r="C48" s="114"/>
      <c r="D48" s="115"/>
      <c r="E48" s="114"/>
      <c r="N48" s="117"/>
      <c r="O48" s="114"/>
    </row>
    <row r="49" spans="1:15" s="116" customFormat="1" ht="25.5" customHeight="1">
      <c r="A49" s="528" t="s">
        <v>4</v>
      </c>
      <c r="B49" s="528"/>
      <c r="C49" s="528"/>
      <c r="D49" s="528"/>
      <c r="E49" s="118" t="s">
        <v>0</v>
      </c>
      <c r="F49" s="118" t="s">
        <v>1</v>
      </c>
      <c r="G49" s="529" t="s">
        <v>2</v>
      </c>
      <c r="H49" s="529"/>
      <c r="I49" s="529"/>
      <c r="J49" s="529"/>
      <c r="K49" s="529"/>
      <c r="L49" s="529"/>
      <c r="M49" s="118"/>
      <c r="N49" s="529" t="s">
        <v>3</v>
      </c>
      <c r="O49" s="529"/>
    </row>
  </sheetData>
  <sheetProtection/>
  <mergeCells count="24">
    <mergeCell ref="A1:O1"/>
    <mergeCell ref="A2:O2"/>
    <mergeCell ref="A3:C3"/>
    <mergeCell ref="D3:E3"/>
    <mergeCell ref="G3:H3"/>
    <mergeCell ref="I3:J3"/>
    <mergeCell ref="K3:O3"/>
    <mergeCell ref="A4:C4"/>
    <mergeCell ref="D4:E4"/>
    <mergeCell ref="I4:J4"/>
    <mergeCell ref="K4:O4"/>
    <mergeCell ref="A6:A7"/>
    <mergeCell ref="B6:B7"/>
    <mergeCell ref="C6:C7"/>
    <mergeCell ref="D6:D7"/>
    <mergeCell ref="E6:E7"/>
    <mergeCell ref="F6:F7"/>
    <mergeCell ref="M5:O5"/>
    <mergeCell ref="G6:M6"/>
    <mergeCell ref="N6:N7"/>
    <mergeCell ref="O6:O7"/>
    <mergeCell ref="A49:D49"/>
    <mergeCell ref="G49:L49"/>
    <mergeCell ref="N49:O49"/>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6" r:id="rId2"/>
  <ignoredErrors>
    <ignoredError sqref="D3:D4 M5 K3:K4 G3" unlockedFormula="1"/>
  </ignoredErrors>
  <drawing r:id="rId1"/>
</worksheet>
</file>

<file path=xl/worksheets/sheet9.xml><?xml version="1.0" encoding="utf-8"?>
<worksheet xmlns="http://schemas.openxmlformats.org/spreadsheetml/2006/main" xmlns:r="http://schemas.openxmlformats.org/officeDocument/2006/relationships">
  <sheetPr>
    <tabColor rgb="FFFFFF00"/>
  </sheetPr>
  <dimension ref="A1:P49"/>
  <sheetViews>
    <sheetView view="pageBreakPreview" zoomScale="106" zoomScaleSheetLayoutView="106" zoomScalePageLayoutView="0" workbookViewId="0" topLeftCell="A2">
      <selection activeCell="D11" sqref="D11"/>
    </sheetView>
  </sheetViews>
  <sheetFormatPr defaultColWidth="9.140625" defaultRowHeight="12.75"/>
  <cols>
    <col min="1" max="1" width="6.00390625" style="119" customWidth="1"/>
    <col min="2" max="2" width="16.7109375" style="119" hidden="1" customWidth="1"/>
    <col min="3" max="3" width="7.00390625" style="119" customWidth="1"/>
    <col min="4" max="4" width="13.57421875" style="120" customWidth="1"/>
    <col min="5" max="5" width="31.28125" style="119" bestFit="1" customWidth="1"/>
    <col min="6" max="6" width="18.421875" style="3" customWidth="1"/>
    <col min="7" max="9" width="7.7109375" style="3" customWidth="1"/>
    <col min="10" max="10" width="8.421875" style="3" customWidth="1"/>
    <col min="11" max="12" width="7.7109375" style="3" customWidth="1"/>
    <col min="13" max="13" width="7.421875" style="3" customWidth="1"/>
    <col min="14" max="14" width="9.140625" style="121" customWidth="1"/>
    <col min="15" max="15" width="7.7109375" style="119" customWidth="1"/>
    <col min="16" max="16" width="9.140625" style="3" customWidth="1"/>
    <col min="17" max="16384" width="9.140625" style="3" customWidth="1"/>
  </cols>
  <sheetData>
    <row r="1" spans="1:15" ht="48.75" customHeight="1">
      <c r="A1" s="535" t="str">
        <f>'Uzun Genel Sonuç'!A1:O1</f>
        <v>Türkiye Atletizm Federasyonu
İstanbul Atletizm İl Temsilciliği</v>
      </c>
      <c r="B1" s="535"/>
      <c r="C1" s="535"/>
      <c r="D1" s="535"/>
      <c r="E1" s="535"/>
      <c r="F1" s="535"/>
      <c r="G1" s="535"/>
      <c r="H1" s="535"/>
      <c r="I1" s="535"/>
      <c r="J1" s="535"/>
      <c r="K1" s="535"/>
      <c r="L1" s="535"/>
      <c r="M1" s="535"/>
      <c r="N1" s="535"/>
      <c r="O1" s="535"/>
    </row>
    <row r="2" spans="1:15" ht="25.5" customHeight="1">
      <c r="A2" s="536" t="str">
        <f>'Uzun Genel Sonuç'!A2:O2</f>
        <v>Türkiye Yıldızlar Salon Şampiyonası</v>
      </c>
      <c r="B2" s="536"/>
      <c r="C2" s="536"/>
      <c r="D2" s="536"/>
      <c r="E2" s="536"/>
      <c r="F2" s="536"/>
      <c r="G2" s="536"/>
      <c r="H2" s="536"/>
      <c r="I2" s="536"/>
      <c r="J2" s="536"/>
      <c r="K2" s="536"/>
      <c r="L2" s="536"/>
      <c r="M2" s="536"/>
      <c r="N2" s="536"/>
      <c r="O2" s="536"/>
    </row>
    <row r="3" spans="1:15" s="4" customFormat="1" ht="27" customHeight="1">
      <c r="A3" s="537" t="s">
        <v>299</v>
      </c>
      <c r="B3" s="537"/>
      <c r="C3" s="537"/>
      <c r="D3" s="538" t="str">
        <f>'YARIŞMA PROGRAMI'!C11</f>
        <v>Uzun Atlama-B</v>
      </c>
      <c r="E3" s="538"/>
      <c r="F3" s="247" t="s">
        <v>293</v>
      </c>
      <c r="G3" s="539" t="str">
        <f>'YARIŞMA PROGRAMI'!D11</f>
        <v>6.10m</v>
      </c>
      <c r="H3" s="539"/>
      <c r="I3" s="540" t="s">
        <v>298</v>
      </c>
      <c r="J3" s="540"/>
      <c r="K3" s="539" t="str">
        <f>'YARIŞMA PROGRAMI'!E11</f>
        <v>Toros Pililoğlu 7.12</v>
      </c>
      <c r="L3" s="539"/>
      <c r="M3" s="539"/>
      <c r="N3" s="539"/>
      <c r="O3" s="539"/>
    </row>
    <row r="4" spans="1:15" s="4" customFormat="1" ht="17.25" customHeight="1">
      <c r="A4" s="530" t="s">
        <v>300</v>
      </c>
      <c r="B4" s="530"/>
      <c r="C4" s="530"/>
      <c r="D4" s="531" t="str">
        <f>'YARIŞMA BİLGİLERİ'!F21</f>
        <v>Yıldız Erkekler</v>
      </c>
      <c r="E4" s="531"/>
      <c r="F4" s="124"/>
      <c r="G4" s="123"/>
      <c r="H4" s="123"/>
      <c r="I4" s="530" t="s">
        <v>297</v>
      </c>
      <c r="J4" s="530"/>
      <c r="K4" s="532" t="str">
        <f>'YARIŞMA PROGRAMI'!B11</f>
        <v>19 Ocak 2013 - 17.05</v>
      </c>
      <c r="L4" s="532"/>
      <c r="M4" s="532"/>
      <c r="N4" s="532"/>
      <c r="O4" s="532"/>
    </row>
    <row r="5" spans="1:15" ht="15" customHeight="1">
      <c r="A5" s="5"/>
      <c r="B5" s="5"/>
      <c r="C5" s="5"/>
      <c r="D5" s="9"/>
      <c r="E5" s="6"/>
      <c r="F5" s="7"/>
      <c r="G5" s="8"/>
      <c r="H5" s="8"/>
      <c r="I5" s="8"/>
      <c r="J5" s="8"/>
      <c r="K5" s="8"/>
      <c r="L5" s="8"/>
      <c r="M5" s="525">
        <f ca="1">NOW()</f>
        <v>41293.82844861111</v>
      </c>
      <c r="N5" s="525"/>
      <c r="O5" s="525"/>
    </row>
    <row r="6" spans="1:15" ht="15.75">
      <c r="A6" s="533" t="s">
        <v>6</v>
      </c>
      <c r="B6" s="533"/>
      <c r="C6" s="534" t="s">
        <v>219</v>
      </c>
      <c r="D6" s="534" t="s">
        <v>302</v>
      </c>
      <c r="E6" s="533" t="s">
        <v>7</v>
      </c>
      <c r="F6" s="533" t="s">
        <v>50</v>
      </c>
      <c r="G6" s="526" t="s">
        <v>37</v>
      </c>
      <c r="H6" s="526"/>
      <c r="I6" s="526"/>
      <c r="J6" s="526"/>
      <c r="K6" s="526"/>
      <c r="L6" s="526"/>
      <c r="M6" s="526"/>
      <c r="N6" s="527" t="s">
        <v>8</v>
      </c>
      <c r="O6" s="527"/>
    </row>
    <row r="7" spans="1:15" ht="31.5">
      <c r="A7" s="533"/>
      <c r="B7" s="533"/>
      <c r="C7" s="534"/>
      <c r="D7" s="534"/>
      <c r="E7" s="533"/>
      <c r="F7" s="533"/>
      <c r="G7" s="246">
        <v>1</v>
      </c>
      <c r="H7" s="246">
        <v>2</v>
      </c>
      <c r="I7" s="246">
        <v>3</v>
      </c>
      <c r="J7" s="246" t="s">
        <v>296</v>
      </c>
      <c r="K7" s="246">
        <v>4</v>
      </c>
      <c r="L7" s="246">
        <v>5</v>
      </c>
      <c r="M7" s="246">
        <v>6</v>
      </c>
      <c r="N7" s="527"/>
      <c r="O7" s="527"/>
    </row>
    <row r="8" spans="1:15" s="112" customFormat="1" ht="24" customHeight="1">
      <c r="A8" s="126"/>
      <c r="B8" s="127" t="s">
        <v>467</v>
      </c>
      <c r="C8" s="128">
        <v>454</v>
      </c>
      <c r="D8" s="129">
        <v>35512</v>
      </c>
      <c r="E8" s="248" t="s">
        <v>761</v>
      </c>
      <c r="F8" s="248" t="s">
        <v>751</v>
      </c>
      <c r="G8" s="223"/>
      <c r="H8" s="223"/>
      <c r="I8" s="223"/>
      <c r="J8" s="406">
        <v>0</v>
      </c>
      <c r="K8" s="407"/>
      <c r="L8" s="407"/>
      <c r="M8" s="407"/>
      <c r="N8" s="406" t="s">
        <v>901</v>
      </c>
      <c r="O8" s="130"/>
    </row>
    <row r="9" spans="1:15" s="112" customFormat="1" ht="24" customHeight="1">
      <c r="A9" s="126"/>
      <c r="B9" s="127" t="s">
        <v>468</v>
      </c>
      <c r="C9" s="128">
        <v>444</v>
      </c>
      <c r="D9" s="129">
        <v>35496</v>
      </c>
      <c r="E9" s="248" t="s">
        <v>750</v>
      </c>
      <c r="F9" s="248" t="s">
        <v>751</v>
      </c>
      <c r="G9" s="223"/>
      <c r="H9" s="223"/>
      <c r="I9" s="223"/>
      <c r="J9" s="406">
        <v>0</v>
      </c>
      <c r="K9" s="407"/>
      <c r="L9" s="407"/>
      <c r="M9" s="407"/>
      <c r="N9" s="406" t="s">
        <v>901</v>
      </c>
      <c r="O9" s="130"/>
    </row>
    <row r="10" spans="1:15" s="112" customFormat="1" ht="24" customHeight="1">
      <c r="A10" s="126"/>
      <c r="B10" s="127" t="s">
        <v>469</v>
      </c>
      <c r="C10" s="128">
        <v>281</v>
      </c>
      <c r="D10" s="129">
        <v>35475</v>
      </c>
      <c r="E10" s="248" t="s">
        <v>571</v>
      </c>
      <c r="F10" s="248" t="s">
        <v>566</v>
      </c>
      <c r="G10" s="223"/>
      <c r="H10" s="223"/>
      <c r="I10" s="223"/>
      <c r="J10" s="406">
        <v>0</v>
      </c>
      <c r="K10" s="407"/>
      <c r="L10" s="407"/>
      <c r="M10" s="407"/>
      <c r="N10" s="406" t="s">
        <v>901</v>
      </c>
      <c r="O10" s="130"/>
    </row>
    <row r="11" spans="1:15" s="112" customFormat="1" ht="24" customHeight="1">
      <c r="A11" s="126"/>
      <c r="B11" s="127" t="s">
        <v>470</v>
      </c>
      <c r="C11" s="128">
        <v>500</v>
      </c>
      <c r="D11" s="129">
        <v>35431</v>
      </c>
      <c r="E11" s="248" t="s">
        <v>809</v>
      </c>
      <c r="F11" s="248" t="s">
        <v>682</v>
      </c>
      <c r="G11" s="223">
        <v>598</v>
      </c>
      <c r="H11" s="223">
        <v>638</v>
      </c>
      <c r="I11" s="223">
        <v>643</v>
      </c>
      <c r="J11" s="406">
        <v>643</v>
      </c>
      <c r="K11" s="407">
        <v>630</v>
      </c>
      <c r="L11" s="407">
        <v>662</v>
      </c>
      <c r="M11" s="407" t="s">
        <v>915</v>
      </c>
      <c r="N11" s="406">
        <v>662</v>
      </c>
      <c r="O11" s="130"/>
    </row>
    <row r="12" spans="1:16" s="112" customFormat="1" ht="24" customHeight="1">
      <c r="A12" s="126"/>
      <c r="B12" s="127" t="s">
        <v>471</v>
      </c>
      <c r="C12" s="128">
        <v>284</v>
      </c>
      <c r="D12" s="129">
        <v>35309</v>
      </c>
      <c r="E12" s="248" t="s">
        <v>574</v>
      </c>
      <c r="F12" s="248" t="s">
        <v>566</v>
      </c>
      <c r="G12" s="223"/>
      <c r="H12" s="223"/>
      <c r="I12" s="223"/>
      <c r="J12" s="406">
        <v>0</v>
      </c>
      <c r="K12" s="407"/>
      <c r="L12" s="407"/>
      <c r="M12" s="407"/>
      <c r="N12" s="406" t="s">
        <v>901</v>
      </c>
      <c r="O12" s="130"/>
      <c r="P12" s="113"/>
    </row>
    <row r="13" spans="1:15" s="112" customFormat="1" ht="24" customHeight="1">
      <c r="A13" s="126"/>
      <c r="B13" s="127" t="s">
        <v>472</v>
      </c>
      <c r="C13" s="128">
        <v>249</v>
      </c>
      <c r="D13" s="129">
        <v>35254</v>
      </c>
      <c r="E13" s="248" t="s">
        <v>533</v>
      </c>
      <c r="F13" s="248" t="s">
        <v>520</v>
      </c>
      <c r="G13" s="223">
        <v>591</v>
      </c>
      <c r="H13" s="223">
        <v>593</v>
      </c>
      <c r="I13" s="223" t="s">
        <v>915</v>
      </c>
      <c r="J13" s="406">
        <v>593</v>
      </c>
      <c r="K13" s="407">
        <v>571</v>
      </c>
      <c r="L13" s="407" t="s">
        <v>915</v>
      </c>
      <c r="M13" s="407" t="s">
        <v>372</v>
      </c>
      <c r="N13" s="406">
        <v>593</v>
      </c>
      <c r="O13" s="130"/>
    </row>
    <row r="14" spans="1:15" s="112" customFormat="1" ht="24" customHeight="1">
      <c r="A14" s="126"/>
      <c r="B14" s="127" t="s">
        <v>473</v>
      </c>
      <c r="C14" s="128">
        <v>469</v>
      </c>
      <c r="D14" s="129">
        <v>35065</v>
      </c>
      <c r="E14" s="248" t="s">
        <v>779</v>
      </c>
      <c r="F14" s="248" t="s">
        <v>777</v>
      </c>
      <c r="G14" s="223">
        <v>541</v>
      </c>
      <c r="H14" s="223">
        <v>508</v>
      </c>
      <c r="I14" s="223">
        <v>382</v>
      </c>
      <c r="J14" s="406">
        <v>541</v>
      </c>
      <c r="K14" s="407"/>
      <c r="L14" s="407"/>
      <c r="M14" s="407"/>
      <c r="N14" s="406">
        <v>541</v>
      </c>
      <c r="O14" s="130"/>
    </row>
    <row r="15" spans="1:15" s="112" customFormat="1" ht="24" customHeight="1">
      <c r="A15" s="126"/>
      <c r="B15" s="127" t="s">
        <v>474</v>
      </c>
      <c r="C15" s="128">
        <v>443</v>
      </c>
      <c r="D15" s="129">
        <v>35074</v>
      </c>
      <c r="E15" s="248" t="s">
        <v>749</v>
      </c>
      <c r="F15" s="248" t="s">
        <v>740</v>
      </c>
      <c r="G15" s="223"/>
      <c r="H15" s="223"/>
      <c r="I15" s="223"/>
      <c r="J15" s="406">
        <v>0</v>
      </c>
      <c r="K15" s="407"/>
      <c r="L15" s="407"/>
      <c r="M15" s="407"/>
      <c r="N15" s="406" t="s">
        <v>901</v>
      </c>
      <c r="O15" s="130"/>
    </row>
    <row r="16" spans="1:15" s="112" customFormat="1" ht="24" customHeight="1">
      <c r="A16" s="126"/>
      <c r="B16" s="127" t="s">
        <v>475</v>
      </c>
      <c r="C16" s="128">
        <v>398</v>
      </c>
      <c r="D16" s="129">
        <v>35500</v>
      </c>
      <c r="E16" s="248" t="s">
        <v>698</v>
      </c>
      <c r="F16" s="248" t="s">
        <v>682</v>
      </c>
      <c r="G16" s="223">
        <v>498</v>
      </c>
      <c r="H16" s="223">
        <v>459</v>
      </c>
      <c r="I16" s="223">
        <v>494</v>
      </c>
      <c r="J16" s="406">
        <v>498</v>
      </c>
      <c r="K16" s="407"/>
      <c r="L16" s="407"/>
      <c r="M16" s="407"/>
      <c r="N16" s="406">
        <v>498</v>
      </c>
      <c r="O16" s="130"/>
    </row>
    <row r="17" spans="1:15" s="112" customFormat="1" ht="24" customHeight="1">
      <c r="A17" s="126"/>
      <c r="B17" s="127" t="s">
        <v>476</v>
      </c>
      <c r="C17" s="128">
        <v>407</v>
      </c>
      <c r="D17" s="129">
        <v>35269</v>
      </c>
      <c r="E17" s="248" t="s">
        <v>709</v>
      </c>
      <c r="F17" s="248" t="s">
        <v>705</v>
      </c>
      <c r="G17" s="223">
        <v>488</v>
      </c>
      <c r="H17" s="223">
        <v>457</v>
      </c>
      <c r="I17" s="223">
        <v>536</v>
      </c>
      <c r="J17" s="406">
        <v>536</v>
      </c>
      <c r="K17" s="407"/>
      <c r="L17" s="407"/>
      <c r="M17" s="407"/>
      <c r="N17" s="406">
        <v>536</v>
      </c>
      <c r="O17" s="130"/>
    </row>
    <row r="18" spans="1:15" s="112" customFormat="1" ht="24" customHeight="1">
      <c r="A18" s="126"/>
      <c r="B18" s="127" t="s">
        <v>477</v>
      </c>
      <c r="C18" s="128">
        <v>235</v>
      </c>
      <c r="D18" s="129">
        <v>35534</v>
      </c>
      <c r="E18" s="248" t="s">
        <v>524</v>
      </c>
      <c r="F18" s="248" t="s">
        <v>520</v>
      </c>
      <c r="G18" s="223">
        <v>598</v>
      </c>
      <c r="H18" s="223" t="s">
        <v>915</v>
      </c>
      <c r="I18" s="223">
        <v>601</v>
      </c>
      <c r="J18" s="406">
        <v>601</v>
      </c>
      <c r="K18" s="407" t="s">
        <v>915</v>
      </c>
      <c r="L18" s="407">
        <v>603</v>
      </c>
      <c r="M18" s="407">
        <v>611</v>
      </c>
      <c r="N18" s="406">
        <v>611</v>
      </c>
      <c r="O18" s="130"/>
    </row>
    <row r="19" spans="1:16" s="112" customFormat="1" ht="24" customHeight="1">
      <c r="A19" s="126"/>
      <c r="B19" s="127" t="s">
        <v>478</v>
      </c>
      <c r="C19" s="128">
        <v>391</v>
      </c>
      <c r="D19" s="129">
        <v>35469</v>
      </c>
      <c r="E19" s="248" t="s">
        <v>691</v>
      </c>
      <c r="F19" s="248" t="s">
        <v>682</v>
      </c>
      <c r="G19" s="223" t="s">
        <v>915</v>
      </c>
      <c r="H19" s="223" t="s">
        <v>915</v>
      </c>
      <c r="I19" s="223" t="s">
        <v>915</v>
      </c>
      <c r="J19" s="406">
        <v>0</v>
      </c>
      <c r="K19" s="407"/>
      <c r="L19" s="407"/>
      <c r="M19" s="407"/>
      <c r="N19" s="406" t="s">
        <v>916</v>
      </c>
      <c r="O19" s="130"/>
      <c r="P19" s="113"/>
    </row>
    <row r="20" spans="1:15" s="112" customFormat="1" ht="24" customHeight="1">
      <c r="A20" s="126"/>
      <c r="B20" s="127" t="s">
        <v>479</v>
      </c>
      <c r="C20" s="128">
        <v>429</v>
      </c>
      <c r="D20" s="129">
        <v>35321</v>
      </c>
      <c r="E20" s="248" t="s">
        <v>734</v>
      </c>
      <c r="F20" s="248" t="s">
        <v>731</v>
      </c>
      <c r="G20" s="223">
        <v>584</v>
      </c>
      <c r="H20" s="223">
        <v>561</v>
      </c>
      <c r="I20" s="223">
        <v>558</v>
      </c>
      <c r="J20" s="406">
        <v>584</v>
      </c>
      <c r="K20" s="407"/>
      <c r="L20" s="407"/>
      <c r="M20" s="407"/>
      <c r="N20" s="406">
        <v>584</v>
      </c>
      <c r="O20" s="130"/>
    </row>
    <row r="21" spans="1:15" s="112" customFormat="1" ht="24" customHeight="1">
      <c r="A21" s="126"/>
      <c r="B21" s="127" t="s">
        <v>480</v>
      </c>
      <c r="C21" s="128">
        <v>401</v>
      </c>
      <c r="D21" s="129">
        <v>35090</v>
      </c>
      <c r="E21" s="248" t="s">
        <v>701</v>
      </c>
      <c r="F21" s="248" t="s">
        <v>682</v>
      </c>
      <c r="G21" s="223" t="s">
        <v>915</v>
      </c>
      <c r="H21" s="223">
        <v>588</v>
      </c>
      <c r="I21" s="223">
        <v>615</v>
      </c>
      <c r="J21" s="406">
        <v>615</v>
      </c>
      <c r="K21" s="407" t="s">
        <v>915</v>
      </c>
      <c r="L21" s="407">
        <v>629</v>
      </c>
      <c r="M21" s="407">
        <v>649</v>
      </c>
      <c r="N21" s="406">
        <v>649</v>
      </c>
      <c r="O21" s="130"/>
    </row>
    <row r="22" spans="1:15" s="112" customFormat="1" ht="24" customHeight="1">
      <c r="A22" s="126"/>
      <c r="B22" s="127" t="s">
        <v>481</v>
      </c>
      <c r="C22" s="128">
        <v>384</v>
      </c>
      <c r="D22" s="129">
        <v>35534</v>
      </c>
      <c r="E22" s="248" t="s">
        <v>684</v>
      </c>
      <c r="F22" s="248" t="s">
        <v>682</v>
      </c>
      <c r="G22" s="223">
        <v>567</v>
      </c>
      <c r="H22" s="223">
        <v>594</v>
      </c>
      <c r="I22" s="223">
        <v>550</v>
      </c>
      <c r="J22" s="406">
        <v>594</v>
      </c>
      <c r="K22" s="407">
        <v>568</v>
      </c>
      <c r="L22" s="407">
        <v>582</v>
      </c>
      <c r="M22" s="407">
        <v>450</v>
      </c>
      <c r="N22" s="406">
        <v>594</v>
      </c>
      <c r="O22" s="130"/>
    </row>
    <row r="23" spans="1:15" s="112" customFormat="1" ht="24" customHeight="1">
      <c r="A23" s="126"/>
      <c r="B23" s="127" t="s">
        <v>482</v>
      </c>
      <c r="C23" s="128">
        <v>408</v>
      </c>
      <c r="D23" s="129">
        <v>35065</v>
      </c>
      <c r="E23" s="248" t="s">
        <v>710</v>
      </c>
      <c r="F23" s="248" t="s">
        <v>705</v>
      </c>
      <c r="G23" s="223">
        <v>435</v>
      </c>
      <c r="H23" s="223">
        <v>581</v>
      </c>
      <c r="I23" s="223">
        <v>444</v>
      </c>
      <c r="J23" s="406">
        <v>581</v>
      </c>
      <c r="K23" s="407"/>
      <c r="L23" s="407"/>
      <c r="M23" s="407"/>
      <c r="N23" s="406">
        <v>581</v>
      </c>
      <c r="O23" s="130"/>
    </row>
    <row r="24" spans="1:15" s="112" customFormat="1" ht="24" customHeight="1">
      <c r="A24" s="126"/>
      <c r="B24" s="127" t="s">
        <v>483</v>
      </c>
      <c r="C24" s="128">
        <v>275</v>
      </c>
      <c r="D24" s="129">
        <v>35091</v>
      </c>
      <c r="E24" s="248" t="s">
        <v>563</v>
      </c>
      <c r="F24" s="248" t="s">
        <v>564</v>
      </c>
      <c r="G24" s="223">
        <v>599</v>
      </c>
      <c r="H24" s="223">
        <v>592</v>
      </c>
      <c r="I24" s="223">
        <v>595</v>
      </c>
      <c r="J24" s="406">
        <v>599</v>
      </c>
      <c r="K24" s="407" t="s">
        <v>915</v>
      </c>
      <c r="L24" s="407">
        <v>578</v>
      </c>
      <c r="M24" s="407">
        <v>605</v>
      </c>
      <c r="N24" s="406">
        <v>605</v>
      </c>
      <c r="O24" s="130"/>
    </row>
    <row r="25" spans="1:15" s="112" customFormat="1" ht="24" customHeight="1">
      <c r="A25" s="126"/>
      <c r="B25" s="127" t="s">
        <v>484</v>
      </c>
      <c r="C25" s="128">
        <v>479</v>
      </c>
      <c r="D25" s="129">
        <v>35450</v>
      </c>
      <c r="E25" s="248" t="s">
        <v>787</v>
      </c>
      <c r="F25" s="248" t="s">
        <v>777</v>
      </c>
      <c r="G25" s="223">
        <v>581</v>
      </c>
      <c r="H25" s="223">
        <v>571</v>
      </c>
      <c r="I25" s="223">
        <v>580</v>
      </c>
      <c r="J25" s="406">
        <v>581</v>
      </c>
      <c r="K25" s="407"/>
      <c r="L25" s="407"/>
      <c r="M25" s="407"/>
      <c r="N25" s="406">
        <v>581</v>
      </c>
      <c r="O25" s="130"/>
    </row>
    <row r="26" spans="1:16" s="112" customFormat="1" ht="24" customHeight="1">
      <c r="A26" s="126"/>
      <c r="B26" s="127" t="s">
        <v>485</v>
      </c>
      <c r="C26" s="128">
        <v>400</v>
      </c>
      <c r="D26" s="129">
        <v>35231</v>
      </c>
      <c r="E26" s="248" t="s">
        <v>700</v>
      </c>
      <c r="F26" s="248" t="s">
        <v>682</v>
      </c>
      <c r="G26" s="223">
        <v>522</v>
      </c>
      <c r="H26" s="223">
        <v>600</v>
      </c>
      <c r="I26" s="223">
        <v>622</v>
      </c>
      <c r="J26" s="406">
        <v>622</v>
      </c>
      <c r="K26" s="407">
        <v>620</v>
      </c>
      <c r="L26" s="407" t="s">
        <v>915</v>
      </c>
      <c r="M26" s="407" t="s">
        <v>915</v>
      </c>
      <c r="N26" s="406">
        <v>622</v>
      </c>
      <c r="O26" s="130"/>
      <c r="P26" s="113"/>
    </row>
    <row r="27" spans="1:15" s="112" customFormat="1" ht="24" customHeight="1">
      <c r="A27" s="126"/>
      <c r="B27" s="127" t="s">
        <v>486</v>
      </c>
      <c r="C27" s="128">
        <v>231</v>
      </c>
      <c r="D27" s="129">
        <v>35217</v>
      </c>
      <c r="E27" s="248" t="s">
        <v>519</v>
      </c>
      <c r="F27" s="248" t="s">
        <v>520</v>
      </c>
      <c r="G27" s="223">
        <v>603</v>
      </c>
      <c r="H27" s="223">
        <v>590</v>
      </c>
      <c r="I27" s="223">
        <v>624</v>
      </c>
      <c r="J27" s="406">
        <v>624</v>
      </c>
      <c r="K27" s="407">
        <v>607</v>
      </c>
      <c r="L27" s="407">
        <v>624</v>
      </c>
      <c r="M27" s="407">
        <v>619</v>
      </c>
      <c r="N27" s="406">
        <v>624</v>
      </c>
      <c r="O27" s="130"/>
    </row>
    <row r="28" spans="1:15" s="112" customFormat="1" ht="24" customHeight="1">
      <c r="A28" s="126"/>
      <c r="B28" s="127" t="s">
        <v>487</v>
      </c>
      <c r="C28" s="253"/>
      <c r="D28" s="254"/>
      <c r="E28" s="255"/>
      <c r="F28" s="255"/>
      <c r="G28" s="223"/>
      <c r="H28" s="223"/>
      <c r="I28" s="223"/>
      <c r="J28" s="406"/>
      <c r="K28" s="407"/>
      <c r="L28" s="407"/>
      <c r="M28" s="407"/>
      <c r="N28" s="406"/>
      <c r="O28" s="130"/>
    </row>
    <row r="29" spans="1:15" s="112" customFormat="1" ht="24" customHeight="1">
      <c r="A29" s="126"/>
      <c r="B29" s="127" t="s">
        <v>488</v>
      </c>
      <c r="C29" s="128" t="s">
        <v>910</v>
      </c>
      <c r="D29" s="129" t="s">
        <v>910</v>
      </c>
      <c r="E29" s="248" t="s">
        <v>910</v>
      </c>
      <c r="F29" s="126" t="s">
        <v>910</v>
      </c>
      <c r="G29" s="223"/>
      <c r="H29" s="223"/>
      <c r="I29" s="223"/>
      <c r="J29" s="243">
        <v>0</v>
      </c>
      <c r="K29" s="244"/>
      <c r="L29" s="244"/>
      <c r="M29" s="244"/>
      <c r="N29" s="243">
        <v>0</v>
      </c>
      <c r="O29" s="130"/>
    </row>
    <row r="30" spans="1:15" s="112" customFormat="1" ht="24" customHeight="1">
      <c r="A30" s="541" t="s">
        <v>823</v>
      </c>
      <c r="B30" s="542"/>
      <c r="C30" s="542"/>
      <c r="D30" s="542"/>
      <c r="E30" s="542"/>
      <c r="F30" s="542"/>
      <c r="G30" s="542"/>
      <c r="H30" s="542"/>
      <c r="I30" s="542"/>
      <c r="J30" s="542"/>
      <c r="K30" s="542"/>
      <c r="L30" s="542"/>
      <c r="M30" s="542"/>
      <c r="N30" s="542"/>
      <c r="O30" s="543"/>
    </row>
    <row r="31" spans="1:15" s="112" customFormat="1" ht="24" customHeight="1">
      <c r="A31" s="126">
        <v>1</v>
      </c>
      <c r="B31" s="127" t="s">
        <v>489</v>
      </c>
      <c r="C31" s="128">
        <v>927</v>
      </c>
      <c r="D31" s="129">
        <v>34049</v>
      </c>
      <c r="E31" s="248" t="s">
        <v>818</v>
      </c>
      <c r="F31" s="126" t="s">
        <v>814</v>
      </c>
      <c r="G31" s="223" t="s">
        <v>915</v>
      </c>
      <c r="H31" s="223" t="s">
        <v>915</v>
      </c>
      <c r="I31" s="223">
        <v>738</v>
      </c>
      <c r="J31" s="406">
        <v>738</v>
      </c>
      <c r="K31" s="407" t="s">
        <v>915</v>
      </c>
      <c r="L31" s="407">
        <v>728</v>
      </c>
      <c r="M31" s="407" t="s">
        <v>915</v>
      </c>
      <c r="N31" s="406">
        <v>738</v>
      </c>
      <c r="O31" s="130"/>
    </row>
    <row r="32" spans="1:15" s="112" customFormat="1" ht="24" customHeight="1">
      <c r="A32" s="126"/>
      <c r="B32" s="127" t="s">
        <v>490</v>
      </c>
      <c r="C32" s="128" t="s">
        <v>910</v>
      </c>
      <c r="D32" s="129" t="s">
        <v>910</v>
      </c>
      <c r="E32" s="248" t="s">
        <v>910</v>
      </c>
      <c r="F32" s="126" t="s">
        <v>910</v>
      </c>
      <c r="G32" s="223"/>
      <c r="H32" s="223"/>
      <c r="I32" s="223"/>
      <c r="J32" s="243">
        <v>0</v>
      </c>
      <c r="K32" s="244"/>
      <c r="L32" s="244"/>
      <c r="M32" s="245"/>
      <c r="N32" s="243">
        <v>0</v>
      </c>
      <c r="O32" s="130"/>
    </row>
    <row r="33" spans="1:16" s="112" customFormat="1" ht="24" customHeight="1">
      <c r="A33" s="126"/>
      <c r="B33" s="127" t="s">
        <v>491</v>
      </c>
      <c r="C33" s="128" t="s">
        <v>910</v>
      </c>
      <c r="D33" s="129" t="s">
        <v>910</v>
      </c>
      <c r="E33" s="248" t="s">
        <v>910</v>
      </c>
      <c r="F33" s="126" t="s">
        <v>910</v>
      </c>
      <c r="G33" s="223"/>
      <c r="H33" s="223"/>
      <c r="I33" s="223"/>
      <c r="J33" s="243">
        <v>0</v>
      </c>
      <c r="K33" s="244"/>
      <c r="L33" s="244"/>
      <c r="M33" s="245"/>
      <c r="N33" s="243">
        <v>0</v>
      </c>
      <c r="O33" s="130"/>
      <c r="P33" s="113"/>
    </row>
    <row r="34" spans="1:15" s="112" customFormat="1" ht="24" customHeight="1">
      <c r="A34" s="126"/>
      <c r="B34" s="127" t="s">
        <v>492</v>
      </c>
      <c r="C34" s="128" t="s">
        <v>910</v>
      </c>
      <c r="D34" s="129" t="s">
        <v>910</v>
      </c>
      <c r="E34" s="248" t="s">
        <v>910</v>
      </c>
      <c r="F34" s="126" t="s">
        <v>910</v>
      </c>
      <c r="G34" s="223"/>
      <c r="H34" s="223"/>
      <c r="I34" s="223"/>
      <c r="J34" s="243">
        <v>0</v>
      </c>
      <c r="K34" s="244"/>
      <c r="L34" s="244"/>
      <c r="M34" s="245"/>
      <c r="N34" s="243">
        <v>0</v>
      </c>
      <c r="O34" s="130"/>
    </row>
    <row r="35" spans="1:15" s="112" customFormat="1" ht="24" customHeight="1">
      <c r="A35" s="126"/>
      <c r="B35" s="127" t="s">
        <v>493</v>
      </c>
      <c r="C35" s="128" t="s">
        <v>910</v>
      </c>
      <c r="D35" s="129" t="s">
        <v>910</v>
      </c>
      <c r="E35" s="248" t="s">
        <v>910</v>
      </c>
      <c r="F35" s="126" t="s">
        <v>910</v>
      </c>
      <c r="G35" s="223"/>
      <c r="H35" s="223"/>
      <c r="I35" s="223"/>
      <c r="J35" s="243">
        <v>0</v>
      </c>
      <c r="K35" s="244"/>
      <c r="L35" s="244"/>
      <c r="M35" s="245"/>
      <c r="N35" s="243">
        <v>0</v>
      </c>
      <c r="O35" s="130"/>
    </row>
    <row r="36" spans="1:15" s="112" customFormat="1" ht="24" customHeight="1">
      <c r="A36" s="126"/>
      <c r="B36" s="127" t="s">
        <v>494</v>
      </c>
      <c r="C36" s="128" t="s">
        <v>910</v>
      </c>
      <c r="D36" s="129" t="s">
        <v>910</v>
      </c>
      <c r="E36" s="248" t="s">
        <v>910</v>
      </c>
      <c r="F36" s="126" t="s">
        <v>910</v>
      </c>
      <c r="G36" s="223"/>
      <c r="H36" s="223"/>
      <c r="I36" s="223"/>
      <c r="J36" s="243">
        <v>0</v>
      </c>
      <c r="K36" s="244"/>
      <c r="L36" s="244"/>
      <c r="M36" s="245"/>
      <c r="N36" s="243">
        <v>0</v>
      </c>
      <c r="O36" s="130"/>
    </row>
    <row r="37" spans="1:15" s="112" customFormat="1" ht="24" customHeight="1">
      <c r="A37" s="126"/>
      <c r="B37" s="127" t="s">
        <v>495</v>
      </c>
      <c r="C37" s="128" t="s">
        <v>910</v>
      </c>
      <c r="D37" s="129" t="s">
        <v>910</v>
      </c>
      <c r="E37" s="248" t="s">
        <v>910</v>
      </c>
      <c r="F37" s="126" t="s">
        <v>910</v>
      </c>
      <c r="G37" s="223"/>
      <c r="H37" s="223"/>
      <c r="I37" s="223"/>
      <c r="J37" s="243">
        <v>0</v>
      </c>
      <c r="K37" s="244"/>
      <c r="L37" s="244"/>
      <c r="M37" s="245"/>
      <c r="N37" s="243">
        <v>0</v>
      </c>
      <c r="O37" s="130"/>
    </row>
    <row r="38" spans="1:15" s="112" customFormat="1" ht="24" customHeight="1">
      <c r="A38" s="126"/>
      <c r="B38" s="127" t="s">
        <v>496</v>
      </c>
      <c r="C38" s="128" t="s">
        <v>910</v>
      </c>
      <c r="D38" s="129" t="s">
        <v>910</v>
      </c>
      <c r="E38" s="248" t="s">
        <v>910</v>
      </c>
      <c r="F38" s="126" t="s">
        <v>910</v>
      </c>
      <c r="G38" s="223"/>
      <c r="H38" s="223"/>
      <c r="I38" s="223"/>
      <c r="J38" s="243">
        <v>0</v>
      </c>
      <c r="K38" s="244"/>
      <c r="L38" s="244"/>
      <c r="M38" s="245"/>
      <c r="N38" s="243">
        <v>0</v>
      </c>
      <c r="O38" s="130"/>
    </row>
    <row r="39" spans="1:15" s="112" customFormat="1" ht="24" customHeight="1">
      <c r="A39" s="126"/>
      <c r="B39" s="127" t="s">
        <v>497</v>
      </c>
      <c r="C39" s="128" t="s">
        <v>910</v>
      </c>
      <c r="D39" s="129" t="s">
        <v>910</v>
      </c>
      <c r="E39" s="248" t="s">
        <v>910</v>
      </c>
      <c r="F39" s="126" t="s">
        <v>910</v>
      </c>
      <c r="G39" s="223"/>
      <c r="H39" s="223"/>
      <c r="I39" s="223"/>
      <c r="J39" s="243">
        <v>0</v>
      </c>
      <c r="K39" s="244"/>
      <c r="L39" s="244"/>
      <c r="M39" s="245"/>
      <c r="N39" s="243">
        <v>0</v>
      </c>
      <c r="O39" s="130"/>
    </row>
    <row r="40" spans="1:15" s="112" customFormat="1" ht="24" customHeight="1">
      <c r="A40" s="126"/>
      <c r="B40" s="127" t="s">
        <v>498</v>
      </c>
      <c r="C40" s="128" t="s">
        <v>910</v>
      </c>
      <c r="D40" s="129" t="s">
        <v>910</v>
      </c>
      <c r="E40" s="248" t="s">
        <v>910</v>
      </c>
      <c r="F40" s="126" t="s">
        <v>910</v>
      </c>
      <c r="G40" s="223"/>
      <c r="H40" s="223"/>
      <c r="I40" s="223"/>
      <c r="J40" s="243">
        <v>0</v>
      </c>
      <c r="K40" s="244"/>
      <c r="L40" s="244"/>
      <c r="M40" s="245"/>
      <c r="N40" s="243">
        <v>0</v>
      </c>
      <c r="O40" s="130"/>
    </row>
    <row r="41" spans="1:15" s="112" customFormat="1" ht="24" customHeight="1">
      <c r="A41" s="126"/>
      <c r="B41" s="127" t="s">
        <v>499</v>
      </c>
      <c r="C41" s="128" t="s">
        <v>910</v>
      </c>
      <c r="D41" s="129" t="s">
        <v>910</v>
      </c>
      <c r="E41" s="248" t="s">
        <v>910</v>
      </c>
      <c r="F41" s="126" t="s">
        <v>910</v>
      </c>
      <c r="G41" s="223"/>
      <c r="H41" s="223"/>
      <c r="I41" s="223"/>
      <c r="J41" s="243">
        <v>0</v>
      </c>
      <c r="K41" s="244"/>
      <c r="L41" s="244"/>
      <c r="M41" s="245"/>
      <c r="N41" s="243">
        <v>0</v>
      </c>
      <c r="O41" s="130"/>
    </row>
    <row r="42" spans="1:16" s="112" customFormat="1" ht="24" customHeight="1">
      <c r="A42" s="126"/>
      <c r="B42" s="127" t="s">
        <v>500</v>
      </c>
      <c r="C42" s="128" t="s">
        <v>910</v>
      </c>
      <c r="D42" s="129" t="s">
        <v>910</v>
      </c>
      <c r="E42" s="248" t="s">
        <v>910</v>
      </c>
      <c r="F42" s="126" t="s">
        <v>910</v>
      </c>
      <c r="G42" s="223"/>
      <c r="H42" s="223"/>
      <c r="I42" s="223"/>
      <c r="J42" s="243">
        <v>0</v>
      </c>
      <c r="K42" s="244"/>
      <c r="L42" s="244"/>
      <c r="M42" s="245"/>
      <c r="N42" s="243">
        <v>0</v>
      </c>
      <c r="O42" s="130"/>
      <c r="P42" s="113"/>
    </row>
    <row r="43" spans="1:15" s="112" customFormat="1" ht="24" customHeight="1">
      <c r="A43" s="126"/>
      <c r="B43" s="127" t="s">
        <v>501</v>
      </c>
      <c r="C43" s="128" t="s">
        <v>910</v>
      </c>
      <c r="D43" s="129" t="s">
        <v>910</v>
      </c>
      <c r="E43" s="248" t="s">
        <v>910</v>
      </c>
      <c r="F43" s="126" t="s">
        <v>910</v>
      </c>
      <c r="G43" s="223"/>
      <c r="H43" s="223"/>
      <c r="I43" s="223"/>
      <c r="J43" s="243">
        <v>0</v>
      </c>
      <c r="K43" s="244"/>
      <c r="L43" s="244"/>
      <c r="M43" s="245"/>
      <c r="N43" s="243">
        <v>0</v>
      </c>
      <c r="O43" s="130"/>
    </row>
    <row r="44" spans="1:15" s="112" customFormat="1" ht="24" customHeight="1">
      <c r="A44" s="126"/>
      <c r="B44" s="127" t="s">
        <v>502</v>
      </c>
      <c r="C44" s="128" t="s">
        <v>910</v>
      </c>
      <c r="D44" s="129" t="s">
        <v>910</v>
      </c>
      <c r="E44" s="248" t="s">
        <v>910</v>
      </c>
      <c r="F44" s="126" t="s">
        <v>910</v>
      </c>
      <c r="G44" s="223"/>
      <c r="H44" s="223"/>
      <c r="I44" s="223"/>
      <c r="J44" s="243">
        <v>0</v>
      </c>
      <c r="K44" s="244"/>
      <c r="L44" s="244"/>
      <c r="M44" s="245"/>
      <c r="N44" s="243">
        <v>0</v>
      </c>
      <c r="O44" s="130"/>
    </row>
    <row r="45" spans="1:15" s="112" customFormat="1" ht="24" customHeight="1">
      <c r="A45" s="126"/>
      <c r="B45" s="127" t="s">
        <v>503</v>
      </c>
      <c r="C45" s="128" t="s">
        <v>910</v>
      </c>
      <c r="D45" s="129" t="s">
        <v>910</v>
      </c>
      <c r="E45" s="248" t="s">
        <v>910</v>
      </c>
      <c r="F45" s="126" t="s">
        <v>910</v>
      </c>
      <c r="G45" s="223"/>
      <c r="H45" s="223"/>
      <c r="I45" s="223"/>
      <c r="J45" s="243">
        <v>0</v>
      </c>
      <c r="K45" s="244"/>
      <c r="L45" s="244"/>
      <c r="M45" s="245"/>
      <c r="N45" s="243">
        <v>0</v>
      </c>
      <c r="O45" s="130"/>
    </row>
    <row r="46" spans="1:15" s="112" customFormat="1" ht="24" customHeight="1">
      <c r="A46" s="126"/>
      <c r="B46" s="127" t="s">
        <v>504</v>
      </c>
      <c r="C46" s="128" t="s">
        <v>910</v>
      </c>
      <c r="D46" s="129" t="s">
        <v>910</v>
      </c>
      <c r="E46" s="248" t="s">
        <v>910</v>
      </c>
      <c r="F46" s="126" t="s">
        <v>910</v>
      </c>
      <c r="G46" s="223"/>
      <c r="H46" s="223"/>
      <c r="I46" s="223"/>
      <c r="J46" s="243">
        <v>0</v>
      </c>
      <c r="K46" s="244"/>
      <c r="L46" s="244"/>
      <c r="M46" s="245"/>
      <c r="N46" s="243">
        <v>0</v>
      </c>
      <c r="O46" s="130"/>
    </row>
    <row r="47" spans="1:15" s="112" customFormat="1" ht="24" customHeight="1">
      <c r="A47" s="126"/>
      <c r="B47" s="127" t="s">
        <v>505</v>
      </c>
      <c r="C47" s="128" t="s">
        <v>910</v>
      </c>
      <c r="D47" s="129" t="s">
        <v>910</v>
      </c>
      <c r="E47" s="248" t="s">
        <v>910</v>
      </c>
      <c r="F47" s="126" t="s">
        <v>910</v>
      </c>
      <c r="G47" s="223"/>
      <c r="H47" s="223"/>
      <c r="I47" s="223"/>
      <c r="J47" s="243">
        <v>0</v>
      </c>
      <c r="K47" s="244"/>
      <c r="L47" s="244"/>
      <c r="M47" s="245"/>
      <c r="N47" s="243">
        <v>0</v>
      </c>
      <c r="O47" s="130"/>
    </row>
    <row r="48" spans="1:15" s="116" customFormat="1" ht="9" customHeight="1">
      <c r="A48" s="114"/>
      <c r="B48" s="114"/>
      <c r="C48" s="114"/>
      <c r="D48" s="115"/>
      <c r="E48" s="114"/>
      <c r="N48" s="117"/>
      <c r="O48" s="114"/>
    </row>
    <row r="49" spans="1:15" s="116" customFormat="1" ht="25.5" customHeight="1">
      <c r="A49" s="528" t="s">
        <v>4</v>
      </c>
      <c r="B49" s="528"/>
      <c r="C49" s="528"/>
      <c r="D49" s="528"/>
      <c r="E49" s="118" t="s">
        <v>0</v>
      </c>
      <c r="F49" s="118" t="s">
        <v>1</v>
      </c>
      <c r="G49" s="529" t="s">
        <v>2</v>
      </c>
      <c r="H49" s="529"/>
      <c r="I49" s="529"/>
      <c r="J49" s="529"/>
      <c r="K49" s="529"/>
      <c r="L49" s="529"/>
      <c r="M49" s="118"/>
      <c r="N49" s="529" t="s">
        <v>3</v>
      </c>
      <c r="O49" s="529"/>
    </row>
  </sheetData>
  <sheetProtection/>
  <mergeCells count="25">
    <mergeCell ref="A1:O1"/>
    <mergeCell ref="A2:O2"/>
    <mergeCell ref="A3:C3"/>
    <mergeCell ref="D3:E3"/>
    <mergeCell ref="G3:H3"/>
    <mergeCell ref="I3:J3"/>
    <mergeCell ref="K3:O3"/>
    <mergeCell ref="A4:C4"/>
    <mergeCell ref="D4:E4"/>
    <mergeCell ref="I4:J4"/>
    <mergeCell ref="K4:O4"/>
    <mergeCell ref="M5:O5"/>
    <mergeCell ref="A6:A7"/>
    <mergeCell ref="B6:B7"/>
    <mergeCell ref="C6:C7"/>
    <mergeCell ref="D6:D7"/>
    <mergeCell ref="E6:E7"/>
    <mergeCell ref="F6:F7"/>
    <mergeCell ref="G6:M6"/>
    <mergeCell ref="N6:N7"/>
    <mergeCell ref="O6:O7"/>
    <mergeCell ref="A49:D49"/>
    <mergeCell ref="G49:L49"/>
    <mergeCell ref="N49:O49"/>
    <mergeCell ref="A30:O30"/>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7" r:id="rId2"/>
  <ignoredErrors>
    <ignoredError sqref="M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DELL-BILGISAYAR (dell)</cp:lastModifiedBy>
  <cp:lastPrinted>2013-01-19T17:46:47Z</cp:lastPrinted>
  <dcterms:created xsi:type="dcterms:W3CDTF">2004-05-10T13:01:28Z</dcterms:created>
  <dcterms:modified xsi:type="dcterms:W3CDTF">2013-01-19T17:53:11Z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